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ário\Desktop\LICITAÇÕES 2024\MATERIAIS CONSTRUÇÃO\"/>
    </mc:Choice>
  </mc:AlternateContent>
  <bookViews>
    <workbookView xWindow="0" yWindow="0" windowWidth="20490" windowHeight="7650" tabRatio="266"/>
  </bookViews>
  <sheets>
    <sheet name="PO" sheetId="3" r:id="rId1"/>
  </sheets>
  <calcPr calcId="162913"/>
  <fileRecoveryPr autoRecover="0"/>
</workbook>
</file>

<file path=xl/calcChain.xml><?xml version="1.0" encoding="utf-8"?>
<calcChain xmlns="http://schemas.openxmlformats.org/spreadsheetml/2006/main">
  <c r="G94" i="3" l="1"/>
  <c r="G92" i="3"/>
  <c r="G77" i="3"/>
  <c r="G81" i="3"/>
  <c r="G93" i="3" l="1"/>
  <c r="G82" i="3"/>
  <c r="G80" i="3"/>
  <c r="G79" i="3"/>
  <c r="G91" i="3"/>
  <c r="G84" i="3"/>
  <c r="G71" i="3"/>
  <c r="G108" i="3"/>
  <c r="G103" i="3"/>
  <c r="G109" i="3"/>
  <c r="G111" i="3"/>
  <c r="G113" i="3"/>
  <c r="G105" i="3"/>
  <c r="G106" i="3"/>
  <c r="G95" i="3"/>
  <c r="G76" i="3"/>
  <c r="G83" i="3"/>
  <c r="G90" i="3"/>
  <c r="G86" i="3"/>
  <c r="G87" i="3"/>
  <c r="G70" i="3"/>
  <c r="G69" i="3"/>
  <c r="G73" i="3"/>
  <c r="G78" i="3"/>
  <c r="G85" i="3"/>
  <c r="G89" i="3"/>
  <c r="G88" i="3"/>
  <c r="G74" i="3"/>
  <c r="G75" i="3"/>
  <c r="G67" i="3"/>
  <c r="G65" i="3"/>
  <c r="G66" i="3"/>
  <c r="G68" i="3"/>
  <c r="G110" i="3"/>
  <c r="G72" i="3"/>
  <c r="G54" i="3"/>
  <c r="G56" i="3"/>
  <c r="G47" i="3"/>
  <c r="G48" i="3"/>
  <c r="G59" i="3"/>
  <c r="G58" i="3"/>
  <c r="G57" i="3"/>
  <c r="G52" i="3"/>
  <c r="G49" i="3"/>
  <c r="G55" i="3"/>
  <c r="G62" i="3"/>
  <c r="G53" i="3"/>
  <c r="G60" i="3"/>
  <c r="G50" i="3"/>
  <c r="G61" i="3"/>
  <c r="G51" i="3"/>
  <c r="G107" i="3"/>
  <c r="G101" i="3"/>
  <c r="G104" i="3"/>
  <c r="G112" i="3"/>
  <c r="G99" i="3"/>
  <c r="G100" i="3"/>
  <c r="G98" i="3"/>
  <c r="G102" i="3"/>
  <c r="G64" i="3" l="1"/>
  <c r="G9" i="3"/>
  <c r="G97" i="3"/>
  <c r="G46" i="3"/>
  <c r="G115" i="3" l="1"/>
</calcChain>
</file>

<file path=xl/sharedStrings.xml><?xml version="1.0" encoding="utf-8"?>
<sst xmlns="http://schemas.openxmlformats.org/spreadsheetml/2006/main" count="311" uniqueCount="220">
  <si>
    <t>ITEM</t>
  </si>
  <si>
    <t>DESCRIÇÃO</t>
  </si>
  <si>
    <t>1.1</t>
  </si>
  <si>
    <t>QTD.</t>
  </si>
  <si>
    <t>PLANILHA ORÇAMENTÁRIA</t>
  </si>
  <si>
    <t>m</t>
  </si>
  <si>
    <t>UND.</t>
  </si>
  <si>
    <t xml:space="preserve">PREÇO TOTAL </t>
  </si>
  <si>
    <t>PROPRIETÁRIO: MUNICÍPIO DE MATO CASTELHANO - RS</t>
  </si>
  <si>
    <t>1.3</t>
  </si>
  <si>
    <t>1.2</t>
  </si>
  <si>
    <t>1.4</t>
  </si>
  <si>
    <t>1.5</t>
  </si>
  <si>
    <t>1.6</t>
  </si>
  <si>
    <t>1.7</t>
  </si>
  <si>
    <t>1.8</t>
  </si>
  <si>
    <t>1.9</t>
  </si>
  <si>
    <t>1.10</t>
  </si>
  <si>
    <t>1.12</t>
  </si>
  <si>
    <t>ENDEREÇO: RUA SILVIO MANFRÓI, MATO CASTELHANO - RS</t>
  </si>
  <si>
    <t>REGISTRO DE PRESSAO PVC, SOLDAVEL, VOLANTE SIMPLES, DE 20 MM</t>
  </si>
  <si>
    <t>REGISTRO DE ESFERA, PVC, COM VOLANTE, VS, SOLDAVEL, DN 20 MM, COM CORPO DIVIDIDO</t>
  </si>
  <si>
    <t>TUBO PVC, SOLDAVEL, DE 20 MM, AGUA FRIA (NBR-5648)</t>
  </si>
  <si>
    <t>TUBO PVC SERIE NORMAL, DN 100 MM, PARA ESGOTO PREDIAL (NBR 5688)</t>
  </si>
  <si>
    <t>TUBO PVC, SOLDAVEL, DE 25 MM, AGUA FRIA (NBR-5648)</t>
  </si>
  <si>
    <t>TUBO PVC SERIE NORMAL, DN 40 MM, PARA ESGOTO PREDIAL (NBR 5688)</t>
  </si>
  <si>
    <t>TUBO PVC SERIE NORMAL, DN 50 MM, PARA ESGOTO PREDIAL (NBR 5688)</t>
  </si>
  <si>
    <t>ADESIVO PLASTICO PARA PVC, FRASCO COM 175 GR</t>
  </si>
  <si>
    <t>und.</t>
  </si>
  <si>
    <t>TE SOLDAVEL, PVC, 90 GRAUS, 25 MM, PARA AGUA FRIA PREDIAL (NBR 5648)</t>
  </si>
  <si>
    <t>TE SOLDAVEL, PVC, 90 GRAUS, 20 MM, PARA AGUA FRIA PREDIAL (NBR 5648)</t>
  </si>
  <si>
    <t>LUVA PVC SOLDAVEL, 20 MM, PARA AGUA FRIA PREDIAL</t>
  </si>
  <si>
    <t>1.13</t>
  </si>
  <si>
    <t>LUVA PVC SOLDAVEL, 25 MM, PARA AGUA FRIA PREDIAL</t>
  </si>
  <si>
    <t>1.14</t>
  </si>
  <si>
    <t>LUVA PVC SOLDAVEL, 50 MM, PARA AGUA FRIA PREDIAL</t>
  </si>
  <si>
    <t>1.15</t>
  </si>
  <si>
    <t>JOELHO PVC, SOLDAVEL, 90 GRAUS, 25 MM, COR MARROM, PARA AGUA FRIA PREDIAL</t>
  </si>
  <si>
    <t>1.16</t>
  </si>
  <si>
    <t>JOELHO PVC, SOLDAVEL COM ROSCA, 90 GRAUS, 25 MM X 3/4", COR MARROM, PARA AGUA FRIA PREDIAL</t>
  </si>
  <si>
    <t>1.17</t>
  </si>
  <si>
    <t>JOELHO PVC, SOLDAVEL, 90 GRAUS, 20 MM, COR MARROM, PARA AGUA FRIA PREDIAL</t>
  </si>
  <si>
    <t>1.18</t>
  </si>
  <si>
    <t>1.11</t>
  </si>
  <si>
    <t>1.19</t>
  </si>
  <si>
    <t>1.20</t>
  </si>
  <si>
    <t>1.21</t>
  </si>
  <si>
    <t>FITA VEDA ROSCA EM ROLOS DE 18 MM X 10 M (L X C)</t>
  </si>
  <si>
    <t>1.22</t>
  </si>
  <si>
    <t>JOELHO PVC, SOLDAVEL, 45 GRAUS, DN 40 MM, PARA ESGOTO PREDIAL</t>
  </si>
  <si>
    <t>JOELHO PVC, SOLDAVEL, 90 GRAUS, DN 50 MM, PARA ESGOTO PREDIAL</t>
  </si>
  <si>
    <t>JOELHO PVC, SOLDAVEL, 90 GRAUS, DN 100 MM, PARA ESGOTO PREDIAL</t>
  </si>
  <si>
    <t>CAIXA SIFONADA PVC, 100 X 100 X 50 MM, COM GRELHA REDONDA, BRANCA</t>
  </si>
  <si>
    <t>1.23</t>
  </si>
  <si>
    <t>TORNEIRA DE MESA/BANCADA, PARA LAVATORIO, FIXA, METALICA CROMADA, PADRAO POPULAR, 1/2 " OU 3/4 " (REF 1193)</t>
  </si>
  <si>
    <t>1.24</t>
  </si>
  <si>
    <t>BACIA SANITARIA (VASO) COM CAIXA ACOPLADA, SIFAO APARENTE, DE LOUCA BRANCA (SEM ASSENTO)</t>
  </si>
  <si>
    <t>1.25</t>
  </si>
  <si>
    <t>ASSENTO SANITARIO DE PLASTICO, TIPO CONVENCIONAL</t>
  </si>
  <si>
    <t>1.26</t>
  </si>
  <si>
    <t>LAVATORIO DE LOUCA BRANCA, COM COLUNA, DIMENSOES *44 X 35* CM (L X C)</t>
  </si>
  <si>
    <t>1.27</t>
  </si>
  <si>
    <t>CHUVEIRO COMUM EM PLASTICO BRANCO, COM CANO, 3 TEMPERATURAS, 5500 W (110/220 V)</t>
  </si>
  <si>
    <t>RALO SIFONADO CILINDRICO, PVC, 100 X 40 MM, COM GRELHA REDONDA BRANCA</t>
  </si>
  <si>
    <t>1.28</t>
  </si>
  <si>
    <t>1.29</t>
  </si>
  <si>
    <t>ANEL DE VEDACAO, PVC FLEXIVEL, 100 MM, PARA SAIDA DE BACIA / VASO SANITARIO</t>
  </si>
  <si>
    <t>1.30</t>
  </si>
  <si>
    <t>ENGATE/RABICHO FLEXIVEL PLASTICO (PVC OU ABS) BRANCO 1/2 " X 40 CM</t>
  </si>
  <si>
    <t>1.31</t>
  </si>
  <si>
    <t>VALVULA EM PLASTICO BRANCO PARA TANQUE OU LAVATORIO 1 ", SEM UNHO E SEM LADRAO</t>
  </si>
  <si>
    <t>1.32</t>
  </si>
  <si>
    <t>PARAFUSO NIQUELADO COM ACABAMENTO CROMADO PARA FIXAR PECA SANITARIA, INCLUI PORCA CEGA, ARRUELA E BUCHA DE NYLON TAMANHO S-10</t>
  </si>
  <si>
    <t>1.33</t>
  </si>
  <si>
    <t>TE SOLDAVEL, PVC, 90 GRAUS,50 MM, PARA AGUA FRIA PREDIAL (NBR 5648)</t>
  </si>
  <si>
    <t>1.34</t>
  </si>
  <si>
    <t>LUVA SIMPLES, PVC, SOLDAVEL, DN 100 MM, SERIE NORMAL, PARA ESGOTO PREDIAL</t>
  </si>
  <si>
    <t>1.35</t>
  </si>
  <si>
    <t>TE PVC, SOLDAVEL, COM ROSCA NA BOLSA CENTRAL, 90 GRAUS, 25 MM X 3/4", PARA AGUA FRIA PREDIAL</t>
  </si>
  <si>
    <t>2.1</t>
  </si>
  <si>
    <t>DISJUNTOR TIPO DIN/IEC, MONOPOLAR DE 6 ATE 32A</t>
  </si>
  <si>
    <t>2.2</t>
  </si>
  <si>
    <t>QUADRO DE DISTRIBUICAO, SEM BARRAMENTO, EM PVC, DE EMBUTIR, PARA 3 DISJUNTORES NEMA OU 4 DISJUNTORES DIN</t>
  </si>
  <si>
    <t>2.3</t>
  </si>
  <si>
    <t>CAIXA DE PASSAGEM, EM PVC, DE 4" X 2", PARA ELETRODUTO FLEXIVEL CORRUGADO</t>
  </si>
  <si>
    <t>2.4</t>
  </si>
  <si>
    <t>SUPORTE DE FIXACAO PARA ESPELHO / PLACA 4" X 2", PARA 3 MODULOS, PARA INSTALACAO DE TOMADAS E INTERRUPTORES (SOMENTE SUPORTE)</t>
  </si>
  <si>
    <t>2.5</t>
  </si>
  <si>
    <t>ESPELHO / PLACA DE 3 POSTOS 4" X 2", PARA INSTALACAO DE TOMADAS E INTERRUPTORES</t>
  </si>
  <si>
    <t>2.6</t>
  </si>
  <si>
    <t>TOMADA 2P+T 10A, 250V (APENAS MODULO)</t>
  </si>
  <si>
    <t>2.7</t>
  </si>
  <si>
    <t>INTERRUPTOR SIMPLES 10A, 250V (APENAS MODULO)</t>
  </si>
  <si>
    <t>2.8</t>
  </si>
  <si>
    <t>LUMINARIA DE TETO PLAFON/PLAFONIER EM PLASTICO COM BASE E27, POTENCIA MAXIMA 60 W (NAO INCLUI LAMPADA)</t>
  </si>
  <si>
    <t>MÓDULO CEGO</t>
  </si>
  <si>
    <t>2.9</t>
  </si>
  <si>
    <t>LAMPADA LED 10 W BIVOLT BRANCA, FORMATO TRADICIONAL (BASE E27)</t>
  </si>
  <si>
    <t>2.10</t>
  </si>
  <si>
    <t>ELETRODUTO PVC FLEXIVEL CORRUGADO, COR AMARELA, DE 25 MM</t>
  </si>
  <si>
    <t>2.11</t>
  </si>
  <si>
    <t>CABO DE COBRE, FLEXIVEL, CLASSE 4 OU 5, ISOLACAO EM PVC/A, ANTICHAMA BWF-B, CONDUTOR, 450/750 V, SECAO NOMINAL 2,5 MM2</t>
  </si>
  <si>
    <t>2.12</t>
  </si>
  <si>
    <t>CABO DE COBRE, FLEXIVEL, CLASSE 4 OU 5, ISOLACAO EM PVC/A, ANTICHAMA BWF-B, 1 CONDUTOR, 450/750 V, SECAO NOMINAL 6 MM2</t>
  </si>
  <si>
    <t>2.13</t>
  </si>
  <si>
    <t>CABO DE COBRE, FLEXIVEL, CLASSE 4 OU 5, ISOLACAO EM PVC/A, ANTICHAMA BWF-B, 1 CONDUTOR, 450/750 V, SECAO NOMINAL 10 MM2</t>
  </si>
  <si>
    <t>2.14</t>
  </si>
  <si>
    <t>ISOLADOR DE PORCELANA, TIPO ROLDANA, DIMENSOES DE *72* X *72* MM, PARA USO EM BAIXA TENSAO</t>
  </si>
  <si>
    <t>2.15</t>
  </si>
  <si>
    <t>FITA ISOLANTE ADESIVA ANTICHAMA, USO ATE 750 V, EM ROLO DE 19 MM X 5 M</t>
  </si>
  <si>
    <t>MATERIAIS DE CONSTRUÇÃO</t>
  </si>
  <si>
    <t>3.1</t>
  </si>
  <si>
    <t>BLOCO CERAMICO / TIJOLO VAZADO PARA ALVENARIA DE VEDACAO, 6 FUROS NA HORIZONTAL, 9 X 14 X 19 CM (L X A X C)</t>
  </si>
  <si>
    <t>3.2</t>
  </si>
  <si>
    <t>kg</t>
  </si>
  <si>
    <t>3.3</t>
  </si>
  <si>
    <t>3.4</t>
  </si>
  <si>
    <t>ARAME GALVANIZADO 12 BWG, D = 2,76 MM (0,048 KG/M) OU 14 BWG, D = 2,11 MM (0,026 KG 27,92KG/M)</t>
  </si>
  <si>
    <t>SARRAFO *2,5 X 7,5* CM EM PINUS, MISTA OU EQUIVALENTE DA REGIAO - BRUTA</t>
  </si>
  <si>
    <t>TABUA *2,5 X 30 CM EM PINUS, MISTA OU EQUIVALENTE DA REGIAO - BRUTA</t>
  </si>
  <si>
    <t>m²</t>
  </si>
  <si>
    <t>TABUA *2,5 X 15 CM EM PINUS, MISTA OU EQUIVALENTE DA REGIAO - BRUTA</t>
  </si>
  <si>
    <t>FORRO DE MADEIRA PINUS OU EQUIVALENTE DA REGIAO, ENCAIXE MACHO/FEMEA COM FRISO, *10 X 1* CM (SEM COLOCACAO)</t>
  </si>
  <si>
    <t>MEIA CANA DE MADEIRA PINUS OU EQUIVALENTE DA REGIAO, ACABAMENTO PARA FORRO PAULISTA, *2,5 X 2,5* CM</t>
  </si>
  <si>
    <t>3.15</t>
  </si>
  <si>
    <t>ADITIVO PLASTIFICANTE E ESTABILIZADOR PARA ARGAMASSAS DE ASSENTAMENTO E REBOCO, LIQUIDO E ISENTO DE CLORETOS</t>
  </si>
  <si>
    <t>L</t>
  </si>
  <si>
    <t>3.16</t>
  </si>
  <si>
    <t>3.17</t>
  </si>
  <si>
    <t>3.18</t>
  </si>
  <si>
    <t>m³</t>
  </si>
  <si>
    <t>3.19</t>
  </si>
  <si>
    <t>AREIA MÉDIA - ENTREGUE NA OBRA</t>
  </si>
  <si>
    <t>3.20</t>
  </si>
  <si>
    <t>3.21</t>
  </si>
  <si>
    <r>
      <t>BRITA N</t>
    </r>
    <r>
      <rPr>
        <sz val="10"/>
        <rFont val="Calibri"/>
        <family val="2"/>
      </rPr>
      <t>°</t>
    </r>
    <r>
      <rPr>
        <sz val="10"/>
        <rFont val="Arial"/>
        <family val="2"/>
      </rPr>
      <t xml:space="preserve"> 01 - ENTREGUE NA OBRA</t>
    </r>
  </si>
  <si>
    <t>3.22</t>
  </si>
  <si>
    <t>CUMEEIRA UNIVERSAL PARA TELHA ONDULADA DE FIBROCIMENTO, E = 6 MM, ABA 210 MM, COMPRIMENTO 1100 MM (SEM AMIANTO)</t>
  </si>
  <si>
    <t>3.23</t>
  </si>
  <si>
    <t>PREGO DE ACO POLIDO COM CABECA 12 X 12</t>
  </si>
  <si>
    <t>3.24</t>
  </si>
  <si>
    <t>PREGO DE ACO POLIDO COM CABECA 18 X 30 (2 3/4 X 10)</t>
  </si>
  <si>
    <t>3.25</t>
  </si>
  <si>
    <t>PREGO DE ACO POLIDO COM CABECA 18 X 27 (2 1/2 X 10)</t>
  </si>
  <si>
    <t>3.26</t>
  </si>
  <si>
    <t>PREGO DE ACO POLIDO COM CABECA 17 X 27 (2 1/2 X 11)</t>
  </si>
  <si>
    <t>3.27</t>
  </si>
  <si>
    <t>PREGO DE ACO POLIDO COM CABECA 16 X 24 (2 1/4 X 12)</t>
  </si>
  <si>
    <t>3.28</t>
  </si>
  <si>
    <t>PREGO DE ACO POLIDO COM CABECA 19 X 36 (3 1/4 X 9)</t>
  </si>
  <si>
    <t>3.29</t>
  </si>
  <si>
    <t>3.30</t>
  </si>
  <si>
    <t>CONJUNTO ARRUELAS DE VEDACAO 5/16" PARA TELHA FIBROCIMENTO (UMA ARRUELA METALICA E UMA ARRUELA PVC - CONICAS)</t>
  </si>
  <si>
    <t>conj.</t>
  </si>
  <si>
    <t>3.31</t>
  </si>
  <si>
    <t>3.32</t>
  </si>
  <si>
    <t>MADEIRAS</t>
  </si>
  <si>
    <t>4.1</t>
  </si>
  <si>
    <t>4.2</t>
  </si>
  <si>
    <t>4.3</t>
  </si>
  <si>
    <t>CAIBRO EM MADEIRA DE PINUS 5X10  CM - BRUTO</t>
  </si>
  <si>
    <t>VIGA EM MADEIRA DE PINUS 5X15 CM - BRUTO</t>
  </si>
  <si>
    <t>SARRAFO *2,5 X 10* CM EM PINUS, MISTA OU EQUIVALENTE DA REGIAO - BRUTA</t>
  </si>
  <si>
    <t>SARRAFO *2,5 X 5* CM EM PINUS, MISTA OU EQUIVALENTE DA REGIAO - BRUTA</t>
  </si>
  <si>
    <t>CAIBRO EM MADEIRA DE PINUS 5X7  CM - BRUTO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</si>
  <si>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</si>
  <si>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</si>
  <si>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</si>
  <si>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</si>
  <si>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</si>
  <si>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</si>
  <si>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</si>
  <si>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</si>
  <si>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</si>
  <si>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</si>
  <si>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4.15</t>
  </si>
  <si>
    <t>4.16</t>
  </si>
  <si>
    <t>PAREDE EM MADEIRA DE EUCALIPTO - COM ENCAIXE MACHO/FÊMEA</t>
  </si>
  <si>
    <t>PAREDE EM MADEIRA DE PINUS - COM ENCAIXE MACHO/FÊMEA</t>
  </si>
  <si>
    <t>CIMALHA EM MADEIRA DE PINUS</t>
  </si>
  <si>
    <t>RODAPÉ EM MADEIRA DE PINUS</t>
  </si>
  <si>
    <t>3.33</t>
  </si>
  <si>
    <t>PISO EM CERAMICA ESMALTADA EXTRA, PEI MAIOR OU IGUAL A 4, FORMATO MENOR OU IGUAL A 2025 CM2</t>
  </si>
  <si>
    <t>3.34</t>
  </si>
  <si>
    <t>REJUNTE CIMENTICIO, QUALQUER COR</t>
  </si>
  <si>
    <t>3.35</t>
  </si>
  <si>
    <t>JANELA BASCULANTE, ACO, COM BATENTE/REQUADRO, 60 X 60 CM (SEM VIDROS)</t>
  </si>
  <si>
    <t>3.36</t>
  </si>
  <si>
    <t>JANELA DE ABRIR EM MADEIRA PINUS/EUCALIPTO/ TAUARI/ VIROLA OU EQUIVALENTE DA REGIAO, CAIXA DO BATENTE/MARCO *10* CM, 2 FOLHAS DE ABRIR TIPO VENEZIANA E 2 FOLHAS GUILHOTINA PARA VIDRO, COM FERRAGENS (SEM VIDRO,SEM GUARNICAO/ALIZAR E SEM ACABAMENTO)</t>
  </si>
  <si>
    <t>3.37</t>
  </si>
  <si>
    <t>3.38</t>
  </si>
  <si>
    <t>4.17</t>
  </si>
  <si>
    <t xml:space="preserve">JOELHO PVC, SOLDAVEL, 90 GRAUS, DN 40 MM, PARA ESGOTO PREDIAL </t>
  </si>
  <si>
    <t>ASSOALHO EM MADEIRA DE EUCALIPTO</t>
  </si>
  <si>
    <t>TOTAL DOS ITENS</t>
  </si>
  <si>
    <t>ESPELHO EM MADEIRA DE PINUS (20cm)</t>
  </si>
  <si>
    <t xml:space="preserve">OBRA: AQUISIÇÃO DE INSUMOS PARA REFORMAS E CONSTRUÇÕES </t>
  </si>
  <si>
    <t>INSUMOS PARA INSTALAÇÕES PREDIAIS HIDROSSANITÁRIAS</t>
  </si>
  <si>
    <t xml:space="preserve">TELHA DE FIBROCIMENTO ONDULADA (SEM AMIANTO) e = 6 mm, DE 2,44m X 1,10m </t>
  </si>
  <si>
    <t>Kg</t>
  </si>
  <si>
    <t>INSUMOS PARA INSTALAÇÕES PREDIAIS ELÉTRICAS</t>
  </si>
  <si>
    <t>KIT PORTA PRONTA DE MADEIRA, FOLHA MEDIA (NBR 15930) DE 800 X 2100 MM, DE 35 MM A 40 MM DE ESPESSURA, NUCLEO SEMI-SOLIDO (SARRAFEADO), ESTRUTURA USINADA PARA FECHADURA, CAPA LISA EM HDF, ACABAMENTO EM PRIMER PARA PINTURA (INCLUI MARCO, ALIZARES E DOBRADICAS)</t>
  </si>
  <si>
    <t>AREIÃO - ENTREGUE NA OBRA</t>
  </si>
  <si>
    <t>CAL HIDRATADA CH-I PARA ARGAMASSAS - EMBALAGEM 20 KG</t>
  </si>
  <si>
    <t>ARGAMASSA COLANTE AC I PARA CERAMICAS - EMBLAGEM 20 KG</t>
  </si>
  <si>
    <t>CIMENTO PORTLAND COMPOSTO CP II-32 - EMBALAGEM 50 KG</t>
  </si>
  <si>
    <t>CUMEEIRA ARTICULADA (ABA INFERIOR) PARA TELHA ONDULADA DE FIBROCIMENTO E = 4MM, ABA *330* MM, COMPRIMENTO 500 MM (SEM AMIANTO)</t>
  </si>
  <si>
    <t>PORTA DE ABRIR / GIRO, DE MADEIRA FOLHA MEDIA (NBR 15930) DE 800 X 2100 MM, DE 35MM A 40 MM DE ESPESSURA, NUCLEO SEMI-SOLIDO (SARRAFEADO), CAPA FRISADA EM HDF,ACABAMENTO MELAMINICO EM PADRAO MADEIRAALIZARES, DOBRADICAS E FECHADURA EXTERNA)</t>
  </si>
  <si>
    <t>PARAFUSO ZINCADO ROSCA SOBERBA, CABECA SEXTAVADA, 5/16 " X 150 MM, PARA FIXACAO DE TELHA EM MADEIRA</t>
  </si>
  <si>
    <t>TELHA DE FIBROCIMENTO ONDULADA (SEM AMIANTO) e = 4 mm, DE 2,44m X 0,50m</t>
  </si>
  <si>
    <t>TELHA DE FIBROCIMENTO ONDULADA E = 6 MM, DE 1,83 X 1,10 M (SEM AMIANTO)</t>
  </si>
  <si>
    <t>TRELICA NERVURADA (ESPACADOR), ALTURA = 120,0 MM, DIAMETRO DOS BANZOS INFERIORES E SUPERIOR = 6,0 MM, DIAMETRO DA DIAGONAL = 4,2 MM - PEÇAS COM 6 METROS</t>
  </si>
  <si>
    <t>PREÇOS (02/2024)</t>
  </si>
  <si>
    <t>ACO CA-50, 8,0 MM, VERGALHAO - BARRA 12m</t>
  </si>
  <si>
    <t>ACO CA-60, 5,0 MM, VERGALHAO - BARRA 12m</t>
  </si>
  <si>
    <t xml:space="preserve">     __________________________________________                                                    </t>
  </si>
  <si>
    <t xml:space="preserve">                                         ASSINATURA </t>
  </si>
  <si>
    <t>MARCA</t>
  </si>
  <si>
    <t>DATA:</t>
  </si>
  <si>
    <t>DADOS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</si>
</sst>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R$&quot;#,##0.00"/>
    <numFmt numFmtId="165" formatCode="&quot;R$&quot;\ #,##0.00"/>
  </numFmts>
  <fonts count="25">
    <font>
      <sz val="11"/>
      <color theme="1"/>
      <name val="Calibri"/>
      <family val="2"/>
      <scheme val="minor"/>
    </font>
    <font>
      <b/>
      <sz val="11"/>
      <name val="Swis721 BT"/>
      <family val="2"/>
    </font>
    <font>
      <b/>
      <sz val="12"/>
      <name val="Swis721 BT"/>
      <family val="2"/>
    </font>
    <font>
      <sz val="12"/>
      <name val="Swis721 BT"/>
      <family val="2"/>
    </font>
    <font>
      <sz val="11"/>
      <name val="Swis721 BT"/>
      <family val="2"/>
    </font>
    <font>
      <sz val="11"/>
      <color indexed="10"/>
      <name val="Swis721 BT"/>
      <family val="2"/>
    </font>
    <font>
      <sz val="12"/>
      <color indexed="10"/>
      <name val="Swis721 BT"/>
      <family val="2"/>
    </font>
    <font>
      <b/>
      <sz val="11"/>
      <color indexed="10"/>
      <name val="Swis721 BT"/>
      <family val="2"/>
    </font>
    <font>
      <b/>
      <sz val="14"/>
      <name val="Swis721 BT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</font>
    <font>
      <sz val="5"/>
      <name val="Arial"/>
      <family val="2"/>
    </font>
    <font>
      <b/>
      <sz val="5"/>
      <name val="Arial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sz val="11"/>
      <color rgb="FF00B050"/>
      <name val="Swis721 BT"/>
      <family val="2"/>
    </font>
    <font>
      <sz val="11"/>
      <color rgb="FFFFC000"/>
      <name val="Swis721 BT"/>
      <family val="2"/>
    </font>
    <font>
      <b/>
      <sz val="10"/>
      <color rgb="FF00B050"/>
      <name val="Arial"/>
      <family val="2"/>
    </font>
    <font>
      <b/>
      <sz val="11"/>
      <color rgb="FF00B050"/>
      <name val="Swis721 BT"/>
      <family val="2"/>
    </font>
    <font>
      <b/>
      <sz val="11"/>
      <color rgb="FFFFC000"/>
      <name val="Swis721 BT"/>
      <family val="2"/>
    </font>
    <font>
      <sz val="10"/>
      <color rgb="FFFFC000"/>
      <name val="Arial"/>
      <family val="2"/>
    </font>
    <font>
      <sz val="11"/>
      <name val="Calibri"/>
      <family val="2"/>
      <scheme val="minor"/>
    </font>
    <font>
      <b/>
      <sz val="11"/>
      <color rgb="FFFF0000"/>
      <name val="Swis721 BT"/>
      <family val="2"/>
    </font>
    <font>
      <sz val="11"/>
      <color rgb="FFFF0000"/>
      <name val="Swis721 BT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 applyBorder="1"/>
    <xf numFmtId="2" fontId="4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 applyFill="1" applyBorder="1"/>
    <xf numFmtId="0" fontId="4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4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2" fontId="4" fillId="0" borderId="0" xfId="0" applyNumberFormat="1" applyFont="1" applyFill="1" applyAlignment="1">
      <alignment vertical="center"/>
    </xf>
    <xf numFmtId="4" fontId="7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Border="1" applyAlignment="1"/>
    <xf numFmtId="10" fontId="3" fillId="0" borderId="0" xfId="1" applyNumberFormat="1" applyFont="1" applyFill="1"/>
    <xf numFmtId="0" fontId="9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3" fontId="9" fillId="0" borderId="1" xfId="2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5" fontId="10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justify" vertical="center" wrapText="1"/>
    </xf>
    <xf numFmtId="165" fontId="4" fillId="0" borderId="0" xfId="0" applyNumberFormat="1" applyFont="1" applyFill="1" applyBorder="1"/>
    <xf numFmtId="0" fontId="16" fillId="0" borderId="0" xfId="0" applyFont="1" applyFill="1" applyBorder="1"/>
    <xf numFmtId="0" fontId="17" fillId="0" borderId="0" xfId="0" applyFont="1" applyFill="1" applyBorder="1"/>
    <xf numFmtId="164" fontId="18" fillId="0" borderId="0" xfId="0" applyNumberFormat="1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center"/>
    </xf>
    <xf numFmtId="165" fontId="19" fillId="0" borderId="0" xfId="0" applyNumberFormat="1" applyFont="1" applyFill="1" applyBorder="1"/>
    <xf numFmtId="165" fontId="20" fillId="0" borderId="0" xfId="0" applyNumberFormat="1" applyFont="1" applyFill="1" applyBorder="1"/>
    <xf numFmtId="0" fontId="4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Border="1"/>
    <xf numFmtId="43" fontId="21" fillId="0" borderId="0" xfId="2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justify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3" fontId="4" fillId="0" borderId="0" xfId="0" applyNumberFormat="1" applyFont="1" applyFill="1" applyBorder="1"/>
    <xf numFmtId="0" fontId="4" fillId="0" borderId="0" xfId="0" applyFont="1" applyFill="1" applyAlignment="1">
      <alignment horizontal="left"/>
    </xf>
    <xf numFmtId="2" fontId="4" fillId="0" borderId="0" xfId="0" applyNumberFormat="1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23" fillId="0" borderId="0" xfId="0" applyFont="1" applyFill="1" applyBorder="1" applyAlignment="1">
      <alignment horizontal="center" vertic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7"/>
  <sheetViews>
    <sheetView tabSelected="1" topLeftCell="A109" zoomScaleNormal="100" workbookViewId="0">
      <selection activeCell="A117" sqref="A117"/>
    </sheetView>
  </sheetViews>
  <sheetFormatPr defaultColWidth="11.42578125" defaultRowHeight="15"/>
  <cols>
    <col min="1" max="1" width="6.28515625" style="5" customWidth="1"/>
    <col min="2" max="2" width="74.7109375" style="5" customWidth="1"/>
    <col min="3" max="3" width="15.85546875" style="5" customWidth="1"/>
    <col min="4" max="4" width="17.28515625" style="5" customWidth="1"/>
    <col min="5" max="5" width="8.7109375" style="6" customWidth="1"/>
    <col min="6" max="6" width="9" style="6" customWidth="1"/>
    <col min="7" max="7" width="14.5703125" style="6" customWidth="1"/>
    <col min="8" max="8" width="14.140625" style="5" bestFit="1" customWidth="1"/>
    <col min="9" max="9" width="12.7109375" style="5" bestFit="1" customWidth="1"/>
    <col min="10" max="10" width="14.42578125" style="5" customWidth="1"/>
    <col min="11" max="11" width="8.85546875" style="5" customWidth="1"/>
    <col min="12" max="12" width="11.42578125" style="5"/>
    <col min="13" max="13" width="13" style="5" customWidth="1"/>
    <col min="14" max="15" width="11.42578125" style="5"/>
    <col min="16" max="16" width="6.28515625" style="5" customWidth="1"/>
    <col min="17" max="17" width="67.42578125" style="5" bestFit="1" customWidth="1"/>
    <col min="18" max="18" width="13.7109375" style="5" bestFit="1" customWidth="1"/>
    <col min="19" max="19" width="17.28515625" style="5" customWidth="1"/>
    <col min="20" max="20" width="7.42578125" style="5" customWidth="1"/>
    <col min="21" max="21" width="9" style="5" customWidth="1"/>
    <col min="22" max="22" width="14.85546875" style="5" customWidth="1"/>
    <col min="23" max="16384" width="11.42578125" style="5"/>
  </cols>
  <sheetData>
    <row r="1" spans="1:28" s="1" customFormat="1" ht="21.75" customHeight="1" thickBot="1">
      <c r="A1" s="59" t="s">
        <v>4</v>
      </c>
      <c r="B1" s="59"/>
      <c r="C1" s="59"/>
      <c r="D1" s="59"/>
      <c r="E1" s="59"/>
      <c r="F1" s="59"/>
      <c r="G1" s="59"/>
      <c r="H1" s="10"/>
      <c r="I1" s="10"/>
      <c r="J1" s="10"/>
    </row>
    <row r="2" spans="1:28" s="1" customFormat="1" ht="16.5" thickBot="1">
      <c r="A2" s="63"/>
      <c r="B2" s="63"/>
      <c r="C2" s="63"/>
      <c r="D2" s="63"/>
      <c r="E2" s="63"/>
      <c r="F2" s="63"/>
      <c r="G2" s="63"/>
      <c r="H2" s="10"/>
      <c r="I2" s="10"/>
      <c r="J2" s="10"/>
      <c r="K2" s="22"/>
    </row>
    <row r="3" spans="1:28" s="2" customFormat="1" ht="17.100000000000001" customHeight="1" thickBot="1">
      <c r="A3" s="60" t="s">
        <v>196</v>
      </c>
      <c r="B3" s="60"/>
      <c r="C3" s="60"/>
      <c r="D3" s="60"/>
      <c r="E3" s="60"/>
      <c r="F3" s="60"/>
      <c r="G3" s="60"/>
      <c r="H3" s="4"/>
      <c r="I3" s="4"/>
      <c r="J3" s="4"/>
    </row>
    <row r="4" spans="1:28" s="2" customFormat="1" ht="17.100000000000001" customHeight="1" thickBot="1">
      <c r="A4" s="60" t="s">
        <v>8</v>
      </c>
      <c r="B4" s="61"/>
      <c r="C4" s="61"/>
      <c r="D4" s="61"/>
      <c r="E4" s="61"/>
      <c r="F4" s="61"/>
      <c r="G4" s="61"/>
      <c r="H4" s="4"/>
      <c r="I4" s="4"/>
      <c r="J4" s="4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spans="1:28" s="2" customFormat="1" ht="17.100000000000001" customHeight="1" thickBot="1">
      <c r="A5" s="60" t="s">
        <v>19</v>
      </c>
      <c r="B5" s="61"/>
      <c r="C5" s="61"/>
      <c r="D5" s="61"/>
      <c r="E5" s="61"/>
      <c r="F5" s="61"/>
      <c r="G5" s="61"/>
      <c r="H5" s="4"/>
      <c r="I5" s="4"/>
      <c r="J5" s="4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ht="13.15" customHeight="1" thickBot="1">
      <c r="A6" s="67"/>
      <c r="B6" s="67"/>
      <c r="C6" s="67"/>
      <c r="D6" s="67"/>
      <c r="E6" s="67"/>
      <c r="F6" s="67"/>
      <c r="G6" s="67"/>
    </row>
    <row r="7" spans="1:28" s="7" customFormat="1" ht="30.6" customHeight="1" thickBot="1">
      <c r="A7" s="24" t="s">
        <v>0</v>
      </c>
      <c r="B7" s="24" t="s">
        <v>1</v>
      </c>
      <c r="C7" s="24" t="s">
        <v>217</v>
      </c>
      <c r="D7" s="24" t="s">
        <v>212</v>
      </c>
      <c r="E7" s="24" t="s">
        <v>3</v>
      </c>
      <c r="F7" s="24" t="s">
        <v>6</v>
      </c>
      <c r="G7" s="24" t="s">
        <v>7</v>
      </c>
      <c r="I7" s="78"/>
      <c r="J7" s="78"/>
      <c r="L7" s="74"/>
      <c r="M7" s="74"/>
      <c r="P7" s="74"/>
      <c r="Q7" s="75"/>
      <c r="R7" s="75"/>
      <c r="S7" s="75"/>
      <c r="T7" s="75"/>
      <c r="U7" s="75"/>
      <c r="V7" s="75"/>
    </row>
    <row r="8" spans="1:28" s="7" customFormat="1" ht="14.45" customHeight="1" thickBot="1">
      <c r="A8" s="62"/>
      <c r="B8" s="62"/>
      <c r="C8" s="62"/>
      <c r="D8" s="62"/>
      <c r="E8" s="62"/>
      <c r="F8" s="62"/>
      <c r="G8" s="62"/>
    </row>
    <row r="9" spans="1:28" s="7" customFormat="1" ht="14.45" customHeight="1" thickBot="1">
      <c r="A9" s="31">
        <v>1</v>
      </c>
      <c r="B9" s="31" t="s">
        <v>197</v>
      </c>
      <c r="C9" s="26"/>
      <c r="D9" s="26"/>
      <c r="E9" s="27"/>
      <c r="F9" s="28"/>
      <c r="G9" s="32">
        <f>SUM(G10:G44)</f>
        <v>0</v>
      </c>
      <c r="H9" s="36"/>
      <c r="P9" s="76"/>
      <c r="Q9" s="76"/>
      <c r="R9" s="76"/>
      <c r="S9" s="76"/>
      <c r="T9" s="76"/>
      <c r="U9" s="76"/>
      <c r="V9" s="44"/>
    </row>
    <row r="10" spans="1:28" s="7" customFormat="1" ht="14.45" customHeight="1" thickBot="1">
      <c r="A10" s="25" t="s">
        <v>2</v>
      </c>
      <c r="B10" s="33" t="s">
        <v>27</v>
      </c>
      <c r="C10" s="26"/>
      <c r="D10" s="34"/>
      <c r="E10" s="27">
        <v>40</v>
      </c>
      <c r="F10" s="28" t="s">
        <v>28</v>
      </c>
      <c r="G10" s="29"/>
      <c r="H10" s="36"/>
      <c r="I10" s="45"/>
      <c r="J10" s="45"/>
      <c r="K10" s="38"/>
      <c r="L10" s="38"/>
      <c r="M10" s="38"/>
    </row>
    <row r="11" spans="1:28" s="7" customFormat="1" ht="28.9" customHeight="1" thickBot="1">
      <c r="A11" s="25" t="s">
        <v>10</v>
      </c>
      <c r="B11" s="33" t="s">
        <v>66</v>
      </c>
      <c r="C11" s="34"/>
      <c r="D11" s="50"/>
      <c r="E11" s="27">
        <v>10</v>
      </c>
      <c r="F11" s="28" t="s">
        <v>28</v>
      </c>
      <c r="G11" s="29"/>
      <c r="H11" s="36"/>
      <c r="I11" s="38"/>
      <c r="J11" s="45"/>
      <c r="K11" s="38"/>
      <c r="L11" s="45"/>
      <c r="M11" s="45"/>
      <c r="P11" s="76"/>
      <c r="Q11" s="76"/>
      <c r="R11" s="76"/>
      <c r="S11" s="76"/>
      <c r="T11" s="76"/>
      <c r="U11" s="76"/>
      <c r="V11" s="41"/>
    </row>
    <row r="12" spans="1:28" s="7" customFormat="1" ht="15" customHeight="1" thickBot="1">
      <c r="A12" s="25" t="s">
        <v>9</v>
      </c>
      <c r="B12" s="33" t="s">
        <v>58</v>
      </c>
      <c r="C12" s="34"/>
      <c r="D12" s="50"/>
      <c r="E12" s="27">
        <v>10</v>
      </c>
      <c r="F12" s="28" t="s">
        <v>28</v>
      </c>
      <c r="G12" s="29"/>
      <c r="H12" s="36"/>
      <c r="I12" s="38"/>
      <c r="J12" s="45"/>
      <c r="K12" s="38"/>
      <c r="L12" s="45"/>
      <c r="M12" s="45"/>
      <c r="P12" s="40"/>
      <c r="Q12" s="40"/>
      <c r="R12" s="40"/>
      <c r="S12" s="40"/>
      <c r="T12" s="40"/>
      <c r="U12" s="40"/>
      <c r="V12" s="41"/>
    </row>
    <row r="13" spans="1:28" s="7" customFormat="1" ht="28.9" customHeight="1" thickBot="1">
      <c r="A13" s="25" t="s">
        <v>11</v>
      </c>
      <c r="B13" s="33" t="s">
        <v>56</v>
      </c>
      <c r="C13" s="34"/>
      <c r="D13" s="50"/>
      <c r="E13" s="27">
        <v>10</v>
      </c>
      <c r="F13" s="28" t="s">
        <v>28</v>
      </c>
      <c r="G13" s="29"/>
      <c r="H13" s="37"/>
      <c r="I13" s="45"/>
      <c r="J13" s="45"/>
      <c r="K13" s="38"/>
      <c r="L13" s="45"/>
      <c r="M13" s="45"/>
    </row>
    <row r="14" spans="1:28" s="7" customFormat="1" ht="14.45" customHeight="1" thickBot="1">
      <c r="A14" s="25" t="s">
        <v>12</v>
      </c>
      <c r="B14" s="33" t="s">
        <v>52</v>
      </c>
      <c r="C14" s="34"/>
      <c r="D14" s="50"/>
      <c r="E14" s="27">
        <v>10</v>
      </c>
      <c r="F14" s="28" t="s">
        <v>28</v>
      </c>
      <c r="G14" s="29"/>
      <c r="H14" s="37"/>
      <c r="I14" s="45"/>
      <c r="J14" s="45"/>
      <c r="K14" s="38"/>
      <c r="L14" s="45"/>
      <c r="M14" s="45"/>
    </row>
    <row r="15" spans="1:28" s="7" customFormat="1" ht="28.9" customHeight="1" thickBot="1">
      <c r="A15" s="25" t="s">
        <v>13</v>
      </c>
      <c r="B15" s="33" t="s">
        <v>62</v>
      </c>
      <c r="C15" s="34"/>
      <c r="D15" s="50"/>
      <c r="E15" s="27">
        <v>10</v>
      </c>
      <c r="F15" s="28" t="s">
        <v>28</v>
      </c>
      <c r="G15" s="29"/>
      <c r="I15" s="45"/>
      <c r="J15" s="45"/>
      <c r="K15" s="38"/>
      <c r="L15" s="45"/>
      <c r="M15" s="45"/>
    </row>
    <row r="16" spans="1:28" s="7" customFormat="1" ht="15" customHeight="1" thickBot="1">
      <c r="A16" s="25" t="s">
        <v>14</v>
      </c>
      <c r="B16" s="33" t="s">
        <v>68</v>
      </c>
      <c r="C16" s="34"/>
      <c r="D16" s="50"/>
      <c r="E16" s="27">
        <v>10</v>
      </c>
      <c r="F16" s="28" t="s">
        <v>28</v>
      </c>
      <c r="G16" s="29"/>
      <c r="I16" s="45"/>
      <c r="J16" s="45"/>
      <c r="K16" s="38"/>
      <c r="L16" s="45"/>
      <c r="M16" s="45"/>
    </row>
    <row r="17" spans="1:13" s="7" customFormat="1" ht="14.45" customHeight="1" thickBot="1">
      <c r="A17" s="25" t="s">
        <v>15</v>
      </c>
      <c r="B17" s="33" t="s">
        <v>47</v>
      </c>
      <c r="C17" s="34"/>
      <c r="D17" s="50"/>
      <c r="E17" s="27">
        <v>10</v>
      </c>
      <c r="F17" s="28" t="s">
        <v>28</v>
      </c>
      <c r="G17" s="29"/>
      <c r="I17" s="45"/>
      <c r="J17" s="45"/>
      <c r="K17" s="38"/>
      <c r="L17" s="45"/>
      <c r="M17" s="45"/>
    </row>
    <row r="18" spans="1:13" s="7" customFormat="1" ht="28.9" customHeight="1" thickBot="1">
      <c r="A18" s="25" t="s">
        <v>16</v>
      </c>
      <c r="B18" s="33" t="s">
        <v>39</v>
      </c>
      <c r="C18" s="34"/>
      <c r="D18" s="50"/>
      <c r="E18" s="27">
        <v>10</v>
      </c>
      <c r="F18" s="28" t="s">
        <v>28</v>
      </c>
      <c r="G18" s="29"/>
      <c r="I18" s="45"/>
      <c r="J18" s="45"/>
      <c r="K18" s="38"/>
      <c r="L18" s="45"/>
      <c r="M18" s="45"/>
    </row>
    <row r="19" spans="1:13" s="7" customFormat="1" ht="14.45" customHeight="1" thickBot="1">
      <c r="A19" s="25" t="s">
        <v>17</v>
      </c>
      <c r="B19" s="33" t="s">
        <v>49</v>
      </c>
      <c r="C19" s="34"/>
      <c r="D19" s="50"/>
      <c r="E19" s="27">
        <v>22</v>
      </c>
      <c r="F19" s="28" t="s">
        <v>28</v>
      </c>
      <c r="G19" s="29"/>
      <c r="I19" s="45"/>
      <c r="J19" s="45"/>
      <c r="K19" s="38"/>
      <c r="L19" s="45"/>
      <c r="M19" s="45"/>
    </row>
    <row r="20" spans="1:13" s="7" customFormat="1" ht="28.9" customHeight="1" thickBot="1">
      <c r="A20" s="25" t="s">
        <v>43</v>
      </c>
      <c r="B20" s="33" t="s">
        <v>41</v>
      </c>
      <c r="C20" s="34"/>
      <c r="D20" s="50"/>
      <c r="E20" s="27">
        <v>14</v>
      </c>
      <c r="F20" s="28" t="s">
        <v>28</v>
      </c>
      <c r="G20" s="29"/>
      <c r="I20" s="45"/>
      <c r="J20" s="45"/>
      <c r="K20" s="38"/>
      <c r="L20" s="38"/>
      <c r="M20" s="45"/>
    </row>
    <row r="21" spans="1:13" s="7" customFormat="1" ht="28.9" customHeight="1" thickBot="1">
      <c r="A21" s="25" t="s">
        <v>18</v>
      </c>
      <c r="B21" s="33" t="s">
        <v>37</v>
      </c>
      <c r="C21" s="34"/>
      <c r="D21" s="34"/>
      <c r="E21" s="27">
        <v>90</v>
      </c>
      <c r="F21" s="28" t="s">
        <v>28</v>
      </c>
      <c r="G21" s="29"/>
      <c r="I21" s="45"/>
      <c r="J21" s="45"/>
      <c r="K21" s="38"/>
      <c r="L21" s="38"/>
      <c r="M21" s="45"/>
    </row>
    <row r="22" spans="1:13" s="7" customFormat="1" ht="14.45" customHeight="1" thickBot="1">
      <c r="A22" s="25" t="s">
        <v>32</v>
      </c>
      <c r="B22" s="33" t="s">
        <v>51</v>
      </c>
      <c r="C22" s="34"/>
      <c r="D22" s="50"/>
      <c r="E22" s="27">
        <v>28</v>
      </c>
      <c r="F22" s="28" t="s">
        <v>28</v>
      </c>
      <c r="G22" s="29"/>
      <c r="I22" s="45"/>
      <c r="J22" s="45"/>
      <c r="K22" s="38"/>
      <c r="L22" s="38"/>
      <c r="M22" s="45"/>
    </row>
    <row r="23" spans="1:13" s="7" customFormat="1" ht="14.45" customHeight="1" thickBot="1">
      <c r="A23" s="25" t="s">
        <v>34</v>
      </c>
      <c r="B23" s="33" t="s">
        <v>192</v>
      </c>
      <c r="C23" s="34"/>
      <c r="D23" s="50"/>
      <c r="E23" s="27">
        <v>24</v>
      </c>
      <c r="F23" s="28" t="s">
        <v>28</v>
      </c>
      <c r="G23" s="29"/>
      <c r="I23" s="45"/>
      <c r="J23" s="45"/>
      <c r="K23" s="38"/>
      <c r="L23" s="38"/>
      <c r="M23" s="45"/>
    </row>
    <row r="24" spans="1:13" s="7" customFormat="1" ht="14.45" customHeight="1" thickBot="1">
      <c r="A24" s="25" t="s">
        <v>36</v>
      </c>
      <c r="B24" s="33" t="s">
        <v>50</v>
      </c>
      <c r="C24" s="34"/>
      <c r="D24" s="50"/>
      <c r="E24" s="27">
        <v>32</v>
      </c>
      <c r="F24" s="28" t="s">
        <v>28</v>
      </c>
      <c r="G24" s="29"/>
      <c r="I24" s="45"/>
      <c r="J24" s="45"/>
      <c r="K24" s="38"/>
      <c r="L24" s="38"/>
      <c r="M24" s="45"/>
    </row>
    <row r="25" spans="1:13" s="7" customFormat="1" ht="14.45" customHeight="1" thickBot="1">
      <c r="A25" s="25" t="s">
        <v>38</v>
      </c>
      <c r="B25" s="33" t="s">
        <v>60</v>
      </c>
      <c r="C25" s="34"/>
      <c r="D25" s="50"/>
      <c r="E25" s="27">
        <v>10</v>
      </c>
      <c r="F25" s="28" t="s">
        <v>28</v>
      </c>
      <c r="G25" s="29"/>
      <c r="I25" s="45"/>
      <c r="J25" s="45"/>
      <c r="K25" s="38"/>
      <c r="L25" s="38"/>
      <c r="M25" s="45"/>
    </row>
    <row r="26" spans="1:13" s="7" customFormat="1" ht="14.45" customHeight="1" thickBot="1">
      <c r="A26" s="25" t="s">
        <v>40</v>
      </c>
      <c r="B26" s="33" t="s">
        <v>31</v>
      </c>
      <c r="C26" s="34"/>
      <c r="D26" s="34"/>
      <c r="E26" s="27">
        <v>35</v>
      </c>
      <c r="F26" s="28" t="s">
        <v>28</v>
      </c>
      <c r="G26" s="29"/>
      <c r="I26" s="45"/>
      <c r="J26" s="45"/>
      <c r="K26" s="38"/>
      <c r="L26" s="38"/>
      <c r="M26" s="45"/>
    </row>
    <row r="27" spans="1:13" s="7" customFormat="1" ht="14.45" customHeight="1" thickBot="1">
      <c r="A27" s="25" t="s">
        <v>42</v>
      </c>
      <c r="B27" s="33" t="s">
        <v>33</v>
      </c>
      <c r="C27" s="34"/>
      <c r="D27" s="34"/>
      <c r="E27" s="27">
        <v>30</v>
      </c>
      <c r="F27" s="28" t="s">
        <v>28</v>
      </c>
      <c r="G27" s="29"/>
      <c r="I27" s="45"/>
      <c r="J27" s="45"/>
      <c r="K27" s="38"/>
      <c r="L27" s="38"/>
      <c r="M27" s="45"/>
    </row>
    <row r="28" spans="1:13" s="7" customFormat="1" ht="14.45" customHeight="1" thickBot="1">
      <c r="A28" s="25" t="s">
        <v>44</v>
      </c>
      <c r="B28" s="33" t="s">
        <v>35</v>
      </c>
      <c r="C28" s="34"/>
      <c r="D28" s="34"/>
      <c r="E28" s="27">
        <v>14</v>
      </c>
      <c r="F28" s="28" t="s">
        <v>28</v>
      </c>
      <c r="G28" s="29"/>
      <c r="I28" s="45"/>
      <c r="J28" s="45"/>
      <c r="K28" s="38"/>
      <c r="L28" s="38"/>
      <c r="M28" s="45"/>
    </row>
    <row r="29" spans="1:13" s="7" customFormat="1" ht="28.9" customHeight="1" thickBot="1">
      <c r="A29" s="25" t="s">
        <v>45</v>
      </c>
      <c r="B29" s="33" t="s">
        <v>76</v>
      </c>
      <c r="C29" s="34"/>
      <c r="D29" s="50"/>
      <c r="E29" s="27">
        <v>13</v>
      </c>
      <c r="F29" s="28" t="s">
        <v>28</v>
      </c>
      <c r="G29" s="29"/>
      <c r="I29" s="45"/>
      <c r="J29" s="45"/>
      <c r="K29" s="38"/>
      <c r="L29" s="38"/>
      <c r="M29" s="45"/>
    </row>
    <row r="30" spans="1:13" s="7" customFormat="1" ht="28.9" customHeight="1" thickBot="1">
      <c r="A30" s="25" t="s">
        <v>46</v>
      </c>
      <c r="B30" s="33" t="s">
        <v>72</v>
      </c>
      <c r="C30" s="34"/>
      <c r="D30" s="50"/>
      <c r="E30" s="27">
        <v>32</v>
      </c>
      <c r="F30" s="28" t="s">
        <v>28</v>
      </c>
      <c r="G30" s="29"/>
      <c r="I30" s="45"/>
      <c r="J30" s="45"/>
      <c r="K30" s="38"/>
      <c r="L30" s="38"/>
      <c r="M30" s="45"/>
    </row>
    <row r="31" spans="1:13" s="7" customFormat="1" ht="14.45" customHeight="1" thickBot="1">
      <c r="A31" s="25" t="s">
        <v>48</v>
      </c>
      <c r="B31" s="33" t="s">
        <v>63</v>
      </c>
      <c r="C31" s="34"/>
      <c r="D31" s="50"/>
      <c r="E31" s="27">
        <v>10</v>
      </c>
      <c r="F31" s="28" t="s">
        <v>28</v>
      </c>
      <c r="G31" s="29"/>
      <c r="I31" s="45"/>
      <c r="J31" s="45"/>
      <c r="K31" s="38"/>
      <c r="L31" s="38"/>
      <c r="M31" s="45"/>
    </row>
    <row r="32" spans="1:13" s="7" customFormat="1" ht="28.9" customHeight="1" thickBot="1">
      <c r="A32" s="25" t="s">
        <v>53</v>
      </c>
      <c r="B32" s="30" t="s">
        <v>21</v>
      </c>
      <c r="C32" s="26"/>
      <c r="D32" s="26"/>
      <c r="E32" s="27">
        <v>10</v>
      </c>
      <c r="F32" s="28" t="s">
        <v>5</v>
      </c>
      <c r="G32" s="29"/>
      <c r="I32" s="45"/>
      <c r="J32" s="45"/>
      <c r="K32" s="38"/>
      <c r="L32" s="38"/>
      <c r="M32" s="45"/>
    </row>
    <row r="33" spans="1:13" s="7" customFormat="1" ht="14.45" customHeight="1" thickBot="1">
      <c r="A33" s="25" t="s">
        <v>55</v>
      </c>
      <c r="B33" s="30" t="s">
        <v>20</v>
      </c>
      <c r="C33" s="26"/>
      <c r="D33" s="26"/>
      <c r="E33" s="27">
        <v>10</v>
      </c>
      <c r="F33" s="28" t="s">
        <v>5</v>
      </c>
      <c r="G33" s="29"/>
      <c r="I33" s="45"/>
      <c r="J33" s="45"/>
      <c r="K33" s="38"/>
      <c r="L33" s="38"/>
      <c r="M33" s="45"/>
    </row>
    <row r="34" spans="1:13" s="7" customFormat="1" ht="28.9" customHeight="1" thickBot="1">
      <c r="A34" s="25" t="s">
        <v>57</v>
      </c>
      <c r="B34" s="33" t="s">
        <v>78</v>
      </c>
      <c r="C34" s="34"/>
      <c r="D34" s="50"/>
      <c r="E34" s="27">
        <v>10</v>
      </c>
      <c r="F34" s="28" t="s">
        <v>28</v>
      </c>
      <c r="G34" s="29"/>
      <c r="I34" s="45"/>
      <c r="J34" s="45"/>
      <c r="K34" s="38"/>
      <c r="L34" s="38"/>
      <c r="M34" s="45"/>
    </row>
    <row r="35" spans="1:13" s="7" customFormat="1" ht="14.45" customHeight="1" thickBot="1">
      <c r="A35" s="25" t="s">
        <v>59</v>
      </c>
      <c r="B35" s="33" t="s">
        <v>30</v>
      </c>
      <c r="C35" s="26"/>
      <c r="D35" s="34"/>
      <c r="E35" s="27">
        <v>35</v>
      </c>
      <c r="F35" s="28" t="s">
        <v>28</v>
      </c>
      <c r="G35" s="29"/>
      <c r="I35" s="45"/>
      <c r="J35" s="45"/>
      <c r="K35" s="38"/>
      <c r="L35" s="38"/>
      <c r="M35" s="45"/>
    </row>
    <row r="36" spans="1:13" s="7" customFormat="1" ht="14.45" customHeight="1" thickBot="1">
      <c r="A36" s="25" t="s">
        <v>61</v>
      </c>
      <c r="B36" s="33" t="s">
        <v>29</v>
      </c>
      <c r="C36" s="26"/>
      <c r="D36" s="50"/>
      <c r="E36" s="27">
        <v>25</v>
      </c>
      <c r="F36" s="28" t="s">
        <v>28</v>
      </c>
      <c r="G36" s="29"/>
      <c r="I36" s="45"/>
      <c r="J36" s="45"/>
      <c r="K36" s="38"/>
      <c r="L36" s="38"/>
      <c r="M36" s="45"/>
    </row>
    <row r="37" spans="1:13" s="7" customFormat="1" ht="14.45" customHeight="1" thickBot="1">
      <c r="A37" s="25" t="s">
        <v>64</v>
      </c>
      <c r="B37" s="33" t="s">
        <v>74</v>
      </c>
      <c r="C37" s="34"/>
      <c r="D37" s="50"/>
      <c r="E37" s="27">
        <v>30</v>
      </c>
      <c r="F37" s="28" t="s">
        <v>28</v>
      </c>
      <c r="G37" s="29"/>
      <c r="I37" s="45"/>
      <c r="J37" s="45"/>
      <c r="K37" s="38"/>
      <c r="L37" s="38"/>
      <c r="M37" s="45"/>
    </row>
    <row r="38" spans="1:13" s="7" customFormat="1" ht="28.9" customHeight="1" thickBot="1">
      <c r="A38" s="25" t="s">
        <v>65</v>
      </c>
      <c r="B38" s="33" t="s">
        <v>54</v>
      </c>
      <c r="C38" s="34"/>
      <c r="D38" s="50"/>
      <c r="E38" s="27">
        <v>20</v>
      </c>
      <c r="F38" s="28" t="s">
        <v>28</v>
      </c>
      <c r="G38" s="29"/>
      <c r="I38" s="45"/>
      <c r="J38" s="45"/>
      <c r="K38" s="38"/>
      <c r="L38" s="38"/>
      <c r="M38" s="45"/>
    </row>
    <row r="39" spans="1:13" s="7" customFormat="1" ht="14.45" customHeight="1" thickBot="1">
      <c r="A39" s="25" t="s">
        <v>67</v>
      </c>
      <c r="B39" s="30" t="s">
        <v>23</v>
      </c>
      <c r="C39" s="26"/>
      <c r="D39" s="26"/>
      <c r="E39" s="27">
        <v>90</v>
      </c>
      <c r="F39" s="28" t="s">
        <v>5</v>
      </c>
      <c r="G39" s="29"/>
      <c r="I39" s="45"/>
      <c r="J39" s="45"/>
      <c r="K39" s="38"/>
      <c r="L39" s="38"/>
      <c r="M39" s="45"/>
    </row>
    <row r="40" spans="1:13" s="7" customFormat="1" ht="14.45" customHeight="1" thickBot="1">
      <c r="A40" s="25" t="s">
        <v>69</v>
      </c>
      <c r="B40" s="30" t="s">
        <v>25</v>
      </c>
      <c r="C40" s="26"/>
      <c r="D40" s="27"/>
      <c r="E40" s="27">
        <v>72</v>
      </c>
      <c r="F40" s="28" t="s">
        <v>5</v>
      </c>
      <c r="G40" s="29"/>
      <c r="I40" s="45"/>
      <c r="J40" s="45"/>
      <c r="K40" s="38"/>
      <c r="L40" s="38"/>
      <c r="M40" s="45"/>
    </row>
    <row r="41" spans="1:13" s="7" customFormat="1" ht="14.45" customHeight="1" thickBot="1">
      <c r="A41" s="25" t="s">
        <v>71</v>
      </c>
      <c r="B41" s="30" t="s">
        <v>26</v>
      </c>
      <c r="C41" s="26"/>
      <c r="D41" s="26"/>
      <c r="E41" s="27">
        <v>72</v>
      </c>
      <c r="F41" s="28" t="s">
        <v>5</v>
      </c>
      <c r="G41" s="29"/>
      <c r="I41" s="45"/>
      <c r="J41" s="45"/>
      <c r="K41" s="38"/>
      <c r="L41" s="38"/>
      <c r="M41" s="45"/>
    </row>
    <row r="42" spans="1:13" s="7" customFormat="1" ht="14.45" customHeight="1" thickBot="1">
      <c r="A42" s="25" t="s">
        <v>73</v>
      </c>
      <c r="B42" s="30" t="s">
        <v>22</v>
      </c>
      <c r="C42" s="26"/>
      <c r="D42" s="26"/>
      <c r="E42" s="27">
        <v>84</v>
      </c>
      <c r="F42" s="28" t="s">
        <v>5</v>
      </c>
      <c r="G42" s="29"/>
      <c r="I42" s="45"/>
      <c r="J42" s="45"/>
      <c r="K42" s="38"/>
      <c r="L42" s="38"/>
      <c r="M42" s="45"/>
    </row>
    <row r="43" spans="1:13" s="7" customFormat="1" ht="14.45" customHeight="1" thickBot="1">
      <c r="A43" s="25" t="s">
        <v>75</v>
      </c>
      <c r="B43" s="30" t="s">
        <v>24</v>
      </c>
      <c r="C43" s="26"/>
      <c r="D43" s="27"/>
      <c r="E43" s="27">
        <v>36</v>
      </c>
      <c r="F43" s="28" t="s">
        <v>5</v>
      </c>
      <c r="G43" s="29"/>
      <c r="I43" s="45"/>
      <c r="J43" s="45"/>
      <c r="K43" s="38"/>
      <c r="L43" s="38"/>
      <c r="M43" s="45"/>
    </row>
    <row r="44" spans="1:13" s="7" customFormat="1" ht="28.9" customHeight="1" thickBot="1">
      <c r="A44" s="25" t="s">
        <v>77</v>
      </c>
      <c r="B44" s="33" t="s">
        <v>70</v>
      </c>
      <c r="C44" s="34"/>
      <c r="D44" s="50"/>
      <c r="E44" s="27">
        <v>8</v>
      </c>
      <c r="F44" s="28" t="s">
        <v>28</v>
      </c>
      <c r="G44" s="29"/>
      <c r="I44" s="45"/>
      <c r="J44" s="45"/>
      <c r="K44" s="38"/>
      <c r="L44" s="38"/>
      <c r="M44" s="45"/>
    </row>
    <row r="45" spans="1:13" s="7" customFormat="1" ht="14.45" customHeight="1" thickBot="1">
      <c r="A45" s="71"/>
      <c r="B45" s="72"/>
      <c r="C45" s="72"/>
      <c r="D45" s="72"/>
      <c r="E45" s="72"/>
      <c r="F45" s="72"/>
      <c r="G45" s="73"/>
      <c r="I45" s="45"/>
      <c r="J45" s="45"/>
      <c r="K45" s="38"/>
      <c r="L45" s="38"/>
      <c r="M45" s="45"/>
    </row>
    <row r="46" spans="1:13" s="7" customFormat="1" ht="14.45" customHeight="1" thickBot="1">
      <c r="A46" s="31">
        <v>2</v>
      </c>
      <c r="B46" s="64" t="s">
        <v>200</v>
      </c>
      <c r="C46" s="65"/>
      <c r="D46" s="65"/>
      <c r="E46" s="65"/>
      <c r="F46" s="65"/>
      <c r="G46" s="32">
        <f>SUM(G47:G62)</f>
        <v>0</v>
      </c>
      <c r="I46" s="45"/>
      <c r="J46" s="45"/>
      <c r="K46" s="38"/>
      <c r="L46" s="38"/>
      <c r="M46" s="45"/>
    </row>
    <row r="47" spans="1:13" s="7" customFormat="1" ht="28.9" customHeight="1" thickBot="1">
      <c r="A47" s="25" t="s">
        <v>79</v>
      </c>
      <c r="B47" s="33" t="s">
        <v>105</v>
      </c>
      <c r="C47" s="34"/>
      <c r="D47" s="50"/>
      <c r="E47" s="27">
        <v>300</v>
      </c>
      <c r="F47" s="28" t="s">
        <v>5</v>
      </c>
      <c r="G47" s="29">
        <f t="shared" ref="G47:G62" si="0">D47*E47</f>
        <v>0</v>
      </c>
      <c r="I47" s="45"/>
      <c r="J47" s="45"/>
      <c r="K47" s="38"/>
      <c r="L47" s="38"/>
      <c r="M47" s="45"/>
    </row>
    <row r="48" spans="1:13" s="7" customFormat="1" ht="28.9" customHeight="1" thickBot="1">
      <c r="A48" s="25" t="s">
        <v>81</v>
      </c>
      <c r="B48" s="33" t="s">
        <v>103</v>
      </c>
      <c r="C48" s="34"/>
      <c r="D48" s="50"/>
      <c r="E48" s="27">
        <v>300</v>
      </c>
      <c r="F48" s="28" t="s">
        <v>5</v>
      </c>
      <c r="G48" s="29">
        <f t="shared" si="0"/>
        <v>0</v>
      </c>
      <c r="I48" s="45"/>
      <c r="J48" s="45"/>
      <c r="K48" s="38"/>
      <c r="L48" s="38"/>
      <c r="M48" s="45"/>
    </row>
    <row r="49" spans="1:13" s="7" customFormat="1" ht="28.9" customHeight="1" thickBot="1">
      <c r="A49" s="25" t="s">
        <v>83</v>
      </c>
      <c r="B49" s="33" t="s">
        <v>101</v>
      </c>
      <c r="C49" s="34"/>
      <c r="D49" s="50"/>
      <c r="E49" s="27">
        <v>1600</v>
      </c>
      <c r="F49" s="28" t="s">
        <v>5</v>
      </c>
      <c r="G49" s="29">
        <f t="shared" si="0"/>
        <v>0</v>
      </c>
      <c r="I49" s="45"/>
      <c r="J49" s="45"/>
      <c r="K49" s="38"/>
      <c r="L49" s="38"/>
      <c r="M49" s="45"/>
    </row>
    <row r="50" spans="1:13" s="7" customFormat="1" ht="28.9" customHeight="1" thickBot="1">
      <c r="A50" s="25" t="s">
        <v>85</v>
      </c>
      <c r="B50" s="33" t="s">
        <v>84</v>
      </c>
      <c r="C50" s="34"/>
      <c r="D50" s="50"/>
      <c r="E50" s="27">
        <v>25</v>
      </c>
      <c r="F50" s="28" t="s">
        <v>28</v>
      </c>
      <c r="G50" s="29">
        <f t="shared" si="0"/>
        <v>0</v>
      </c>
      <c r="I50" s="45"/>
      <c r="J50" s="45"/>
      <c r="K50" s="38"/>
      <c r="L50" s="38"/>
      <c r="M50" s="45"/>
    </row>
    <row r="51" spans="1:13" s="7" customFormat="1" ht="14.45" customHeight="1" thickBot="1">
      <c r="A51" s="25" t="s">
        <v>87</v>
      </c>
      <c r="B51" s="33" t="s">
        <v>80</v>
      </c>
      <c r="C51" s="34"/>
      <c r="D51" s="50"/>
      <c r="E51" s="27">
        <v>25</v>
      </c>
      <c r="F51" s="28" t="s">
        <v>28</v>
      </c>
      <c r="G51" s="29">
        <f t="shared" si="0"/>
        <v>0</v>
      </c>
      <c r="I51" s="45"/>
      <c r="J51" s="45"/>
      <c r="K51" s="38"/>
      <c r="L51" s="38"/>
      <c r="M51" s="45"/>
    </row>
    <row r="52" spans="1:13" s="7" customFormat="1" ht="14.45" customHeight="1" thickBot="1">
      <c r="A52" s="25" t="s">
        <v>89</v>
      </c>
      <c r="B52" s="33" t="s">
        <v>99</v>
      </c>
      <c r="C52" s="34"/>
      <c r="D52" s="50"/>
      <c r="E52" s="27">
        <v>1000</v>
      </c>
      <c r="F52" s="28" t="s">
        <v>5</v>
      </c>
      <c r="G52" s="29">
        <f t="shared" si="0"/>
        <v>0</v>
      </c>
      <c r="I52" s="45"/>
      <c r="J52" s="45"/>
      <c r="K52" s="38"/>
      <c r="L52" s="38"/>
      <c r="M52" s="45"/>
    </row>
    <row r="53" spans="1:13" s="7" customFormat="1" ht="28.9" customHeight="1" thickBot="1">
      <c r="A53" s="25" t="s">
        <v>91</v>
      </c>
      <c r="B53" s="33" t="s">
        <v>88</v>
      </c>
      <c r="C53" s="34"/>
      <c r="D53" s="50"/>
      <c r="E53" s="27">
        <v>110</v>
      </c>
      <c r="F53" s="28" t="s">
        <v>28</v>
      </c>
      <c r="G53" s="29">
        <f t="shared" si="0"/>
        <v>0</v>
      </c>
      <c r="I53" s="45"/>
      <c r="J53" s="45"/>
      <c r="K53" s="38"/>
      <c r="L53" s="38"/>
      <c r="M53" s="45"/>
    </row>
    <row r="54" spans="1:13" s="7" customFormat="1" ht="14.45" customHeight="1" thickBot="1">
      <c r="A54" s="25" t="s">
        <v>93</v>
      </c>
      <c r="B54" s="33" t="s">
        <v>109</v>
      </c>
      <c r="C54" s="34"/>
      <c r="D54" s="50"/>
      <c r="E54" s="27">
        <v>35</v>
      </c>
      <c r="F54" s="28" t="s">
        <v>28</v>
      </c>
      <c r="G54" s="29">
        <f t="shared" si="0"/>
        <v>0</v>
      </c>
      <c r="I54" s="45"/>
      <c r="J54" s="45"/>
      <c r="K54" s="38"/>
      <c r="L54" s="38"/>
      <c r="M54" s="45"/>
    </row>
    <row r="55" spans="1:13" s="7" customFormat="1" ht="14.45" customHeight="1" thickBot="1">
      <c r="A55" s="25" t="s">
        <v>93</v>
      </c>
      <c r="B55" s="33" t="s">
        <v>92</v>
      </c>
      <c r="C55" s="34"/>
      <c r="D55" s="50"/>
      <c r="E55" s="27">
        <v>100</v>
      </c>
      <c r="F55" s="28" t="s">
        <v>28</v>
      </c>
      <c r="G55" s="29">
        <f t="shared" si="0"/>
        <v>0</v>
      </c>
      <c r="I55" s="45"/>
      <c r="J55" s="45"/>
      <c r="K55" s="38"/>
      <c r="L55" s="38"/>
      <c r="M55" s="45"/>
    </row>
    <row r="56" spans="1:13" s="7" customFormat="1" ht="28.9" customHeight="1" thickBot="1">
      <c r="A56" s="25" t="s">
        <v>96</v>
      </c>
      <c r="B56" s="33" t="s">
        <v>107</v>
      </c>
      <c r="C56" s="34"/>
      <c r="D56" s="50"/>
      <c r="E56" s="27">
        <v>100</v>
      </c>
      <c r="F56" s="28" t="s">
        <v>28</v>
      </c>
      <c r="G56" s="29">
        <f t="shared" si="0"/>
        <v>0</v>
      </c>
      <c r="I56" s="45"/>
      <c r="J56" s="45"/>
      <c r="K56" s="38"/>
      <c r="L56" s="38"/>
      <c r="M56" s="45"/>
    </row>
    <row r="57" spans="1:13" s="7" customFormat="1" ht="14.45" customHeight="1" thickBot="1">
      <c r="A57" s="25" t="s">
        <v>98</v>
      </c>
      <c r="B57" s="33" t="s">
        <v>97</v>
      </c>
      <c r="C57" s="34"/>
      <c r="D57" s="50"/>
      <c r="E57" s="27">
        <v>50</v>
      </c>
      <c r="F57" s="28" t="s">
        <v>28</v>
      </c>
      <c r="G57" s="29">
        <f t="shared" si="0"/>
        <v>0</v>
      </c>
      <c r="I57" s="45"/>
      <c r="J57" s="45"/>
      <c r="K57" s="38"/>
      <c r="L57" s="38"/>
      <c r="M57" s="45"/>
    </row>
    <row r="58" spans="1:13" s="7" customFormat="1" ht="28.9" customHeight="1" thickBot="1">
      <c r="A58" s="25" t="s">
        <v>100</v>
      </c>
      <c r="B58" s="33" t="s">
        <v>94</v>
      </c>
      <c r="C58" s="34"/>
      <c r="D58" s="51"/>
      <c r="E58" s="27">
        <v>50</v>
      </c>
      <c r="F58" s="28" t="s">
        <v>28</v>
      </c>
      <c r="G58" s="29">
        <f t="shared" si="0"/>
        <v>0</v>
      </c>
      <c r="I58" s="45"/>
      <c r="J58" s="45"/>
      <c r="K58" s="38"/>
      <c r="L58" s="38"/>
      <c r="M58" s="45"/>
    </row>
    <row r="59" spans="1:13" s="7" customFormat="1" ht="14.45" customHeight="1" thickBot="1">
      <c r="A59" s="25" t="s">
        <v>102</v>
      </c>
      <c r="B59" s="33" t="s">
        <v>95</v>
      </c>
      <c r="C59" s="52"/>
      <c r="D59" s="51"/>
      <c r="E59" s="27">
        <v>160</v>
      </c>
      <c r="F59" s="28" t="s">
        <v>28</v>
      </c>
      <c r="G59" s="29">
        <f t="shared" si="0"/>
        <v>0</v>
      </c>
      <c r="I59" s="45"/>
      <c r="J59" s="45"/>
      <c r="K59" s="38"/>
      <c r="L59" s="38"/>
      <c r="M59" s="45"/>
    </row>
    <row r="60" spans="1:13" s="7" customFormat="1" ht="28.9" customHeight="1" thickBot="1">
      <c r="A60" s="25" t="s">
        <v>104</v>
      </c>
      <c r="B60" s="33" t="s">
        <v>82</v>
      </c>
      <c r="C60" s="34"/>
      <c r="D60" s="50"/>
      <c r="E60" s="27">
        <v>8</v>
      </c>
      <c r="F60" s="28" t="s">
        <v>28</v>
      </c>
      <c r="G60" s="29">
        <f t="shared" si="0"/>
        <v>0</v>
      </c>
      <c r="I60" s="45"/>
      <c r="J60" s="45"/>
      <c r="K60" s="38"/>
      <c r="L60" s="38"/>
      <c r="M60" s="45"/>
    </row>
    <row r="61" spans="1:13" s="7" customFormat="1" ht="28.9" customHeight="1" thickBot="1">
      <c r="A61" s="25" t="s">
        <v>106</v>
      </c>
      <c r="B61" s="33" t="s">
        <v>86</v>
      </c>
      <c r="C61" s="34"/>
      <c r="D61" s="50"/>
      <c r="E61" s="27">
        <v>110</v>
      </c>
      <c r="F61" s="28" t="s">
        <v>28</v>
      </c>
      <c r="G61" s="29">
        <f t="shared" si="0"/>
        <v>0</v>
      </c>
      <c r="I61" s="45"/>
      <c r="J61" s="45"/>
      <c r="K61" s="38"/>
      <c r="L61" s="38"/>
      <c r="M61" s="45"/>
    </row>
    <row r="62" spans="1:13" s="7" customFormat="1" ht="14.45" customHeight="1" thickBot="1">
      <c r="A62" s="25" t="s">
        <v>108</v>
      </c>
      <c r="B62" s="33" t="s">
        <v>90</v>
      </c>
      <c r="C62" s="34"/>
      <c r="D62" s="50"/>
      <c r="E62" s="27">
        <v>60</v>
      </c>
      <c r="F62" s="28" t="s">
        <v>28</v>
      </c>
      <c r="G62" s="29">
        <f t="shared" si="0"/>
        <v>0</v>
      </c>
      <c r="I62" s="45"/>
      <c r="J62" s="45"/>
      <c r="K62" s="38"/>
      <c r="L62" s="38"/>
      <c r="M62" s="45"/>
    </row>
    <row r="63" spans="1:13" s="7" customFormat="1" ht="13.9" customHeight="1" thickBot="1">
      <c r="A63" s="71"/>
      <c r="B63" s="72"/>
      <c r="C63" s="72"/>
      <c r="D63" s="72"/>
      <c r="E63" s="72"/>
      <c r="F63" s="72"/>
      <c r="G63" s="73"/>
      <c r="I63" s="45"/>
      <c r="J63" s="45"/>
      <c r="K63" s="38"/>
      <c r="L63" s="38"/>
      <c r="M63" s="45"/>
    </row>
    <row r="64" spans="1:13" s="7" customFormat="1" ht="14.45" customHeight="1" thickBot="1">
      <c r="A64" s="31">
        <v>3</v>
      </c>
      <c r="B64" s="64" t="s">
        <v>110</v>
      </c>
      <c r="C64" s="65"/>
      <c r="D64" s="65"/>
      <c r="E64" s="65"/>
      <c r="F64" s="66"/>
      <c r="G64" s="32">
        <f>SUM(G65:G95)</f>
        <v>0</v>
      </c>
      <c r="I64" s="45"/>
      <c r="J64" s="45"/>
      <c r="K64" s="38"/>
      <c r="L64" s="38"/>
      <c r="M64" s="45"/>
    </row>
    <row r="65" spans="1:13" s="7" customFormat="1" ht="28.9" customHeight="1" thickBot="1">
      <c r="A65" s="25" t="s">
        <v>111</v>
      </c>
      <c r="B65" s="33" t="s">
        <v>213</v>
      </c>
      <c r="C65" s="34"/>
      <c r="D65" s="50"/>
      <c r="E65" s="27">
        <v>100</v>
      </c>
      <c r="F65" s="28" t="s">
        <v>28</v>
      </c>
      <c r="G65" s="29">
        <f t="shared" ref="G65:G80" si="1">D65*E65</f>
        <v>0</v>
      </c>
      <c r="H65" s="55"/>
      <c r="I65" s="45"/>
      <c r="J65" s="45"/>
      <c r="K65" s="38"/>
      <c r="L65" s="38"/>
      <c r="M65" s="45"/>
    </row>
    <row r="66" spans="1:13" s="7" customFormat="1" ht="15" customHeight="1" thickBot="1">
      <c r="A66" s="25" t="s">
        <v>113</v>
      </c>
      <c r="B66" s="33" t="s">
        <v>214</v>
      </c>
      <c r="C66" s="34"/>
      <c r="D66" s="50"/>
      <c r="E66" s="27">
        <v>300</v>
      </c>
      <c r="F66" s="28" t="s">
        <v>28</v>
      </c>
      <c r="G66" s="29">
        <f t="shared" si="1"/>
        <v>0</v>
      </c>
      <c r="I66" s="45"/>
      <c r="J66" s="45"/>
      <c r="K66" s="38"/>
      <c r="L66" s="38"/>
      <c r="M66" s="45"/>
    </row>
    <row r="67" spans="1:13" s="7" customFormat="1" ht="28.9" customHeight="1" thickBot="1">
      <c r="A67" s="25" t="s">
        <v>115</v>
      </c>
      <c r="B67" s="33" t="s">
        <v>125</v>
      </c>
      <c r="C67" s="34"/>
      <c r="D67" s="50"/>
      <c r="E67" s="27">
        <v>50</v>
      </c>
      <c r="F67" s="28" t="s">
        <v>126</v>
      </c>
      <c r="G67" s="29">
        <f t="shared" si="1"/>
        <v>0</v>
      </c>
      <c r="I67" s="45"/>
      <c r="J67" s="45"/>
      <c r="K67" s="38"/>
      <c r="L67" s="38"/>
      <c r="M67" s="45"/>
    </row>
    <row r="68" spans="1:13" s="7" customFormat="1" ht="28.9" customHeight="1" thickBot="1">
      <c r="A68" s="25" t="s">
        <v>116</v>
      </c>
      <c r="B68" s="33" t="s">
        <v>117</v>
      </c>
      <c r="C68" s="34"/>
      <c r="D68" s="50"/>
      <c r="E68" s="27">
        <v>200</v>
      </c>
      <c r="F68" s="28" t="s">
        <v>114</v>
      </c>
      <c r="G68" s="29">
        <f t="shared" si="1"/>
        <v>0</v>
      </c>
      <c r="I68" s="45"/>
      <c r="J68" s="45"/>
      <c r="K68" s="38"/>
      <c r="L68" s="38"/>
      <c r="M68" s="45"/>
    </row>
    <row r="69" spans="1:13" s="7" customFormat="1" ht="14.45" customHeight="1" thickBot="1">
      <c r="A69" s="25" t="s">
        <v>124</v>
      </c>
      <c r="B69" s="33" t="s">
        <v>202</v>
      </c>
      <c r="C69" s="52"/>
      <c r="D69" s="50"/>
      <c r="E69" s="27">
        <v>150</v>
      </c>
      <c r="F69" s="28" t="s">
        <v>130</v>
      </c>
      <c r="G69" s="29">
        <f t="shared" si="1"/>
        <v>0</v>
      </c>
      <c r="I69" s="45"/>
      <c r="J69" s="45"/>
      <c r="K69" s="38"/>
      <c r="L69" s="38"/>
      <c r="M69" s="45"/>
    </row>
    <row r="70" spans="1:13" s="7" customFormat="1" ht="14.45" customHeight="1" thickBot="1">
      <c r="A70" s="25" t="s">
        <v>127</v>
      </c>
      <c r="B70" s="33" t="s">
        <v>132</v>
      </c>
      <c r="C70" s="52"/>
      <c r="D70" s="50"/>
      <c r="E70" s="27">
        <v>150</v>
      </c>
      <c r="F70" s="28" t="s">
        <v>130</v>
      </c>
      <c r="G70" s="29">
        <f t="shared" si="1"/>
        <v>0</v>
      </c>
      <c r="I70" s="45"/>
      <c r="J70" s="45"/>
      <c r="K70" s="38"/>
      <c r="L70" s="38"/>
      <c r="M70" s="45"/>
    </row>
    <row r="71" spans="1:13" s="7" customFormat="1" ht="14.45" customHeight="1" thickBot="1">
      <c r="A71" s="25" t="s">
        <v>128</v>
      </c>
      <c r="B71" s="33" t="s">
        <v>204</v>
      </c>
      <c r="C71" s="52"/>
      <c r="D71" s="50"/>
      <c r="E71" s="27">
        <v>200</v>
      </c>
      <c r="F71" s="28" t="s">
        <v>28</v>
      </c>
      <c r="G71" s="29">
        <f t="shared" si="1"/>
        <v>0</v>
      </c>
      <c r="I71" s="45"/>
      <c r="J71" s="45"/>
      <c r="K71" s="38"/>
      <c r="L71" s="38"/>
      <c r="M71" s="45"/>
    </row>
    <row r="72" spans="1:13" s="7" customFormat="1" ht="28.9" customHeight="1" thickBot="1">
      <c r="A72" s="25" t="s">
        <v>129</v>
      </c>
      <c r="B72" s="33" t="s">
        <v>112</v>
      </c>
      <c r="C72" s="34"/>
      <c r="D72" s="50"/>
      <c r="E72" s="27">
        <v>50000</v>
      </c>
      <c r="F72" s="28" t="s">
        <v>28</v>
      </c>
      <c r="G72" s="29">
        <f t="shared" si="1"/>
        <v>0</v>
      </c>
      <c r="I72" s="45"/>
      <c r="J72" s="45"/>
      <c r="K72" s="38"/>
      <c r="L72" s="38"/>
      <c r="M72" s="45"/>
    </row>
    <row r="73" spans="1:13" s="7" customFormat="1" ht="14.45" customHeight="1" thickBot="1">
      <c r="A73" s="25" t="s">
        <v>131</v>
      </c>
      <c r="B73" s="33" t="s">
        <v>135</v>
      </c>
      <c r="C73" s="52"/>
      <c r="D73" s="50"/>
      <c r="E73" s="27">
        <v>150</v>
      </c>
      <c r="F73" s="28" t="s">
        <v>130</v>
      </c>
      <c r="G73" s="29">
        <f t="shared" si="1"/>
        <v>0</v>
      </c>
      <c r="I73" s="45"/>
      <c r="J73" s="45"/>
      <c r="K73" s="38"/>
      <c r="L73" s="38"/>
      <c r="M73" s="45"/>
    </row>
    <row r="74" spans="1:13" s="7" customFormat="1" ht="14.45" customHeight="1" thickBot="1">
      <c r="A74" s="25" t="s">
        <v>133</v>
      </c>
      <c r="B74" s="33" t="s">
        <v>203</v>
      </c>
      <c r="C74" s="52"/>
      <c r="D74" s="50"/>
      <c r="E74" s="27">
        <v>100</v>
      </c>
      <c r="F74" s="28" t="s">
        <v>28</v>
      </c>
      <c r="G74" s="29">
        <f t="shared" si="1"/>
        <v>0</v>
      </c>
      <c r="I74" s="45"/>
      <c r="J74" s="45"/>
      <c r="K74" s="38"/>
      <c r="L74" s="38"/>
      <c r="M74" s="45"/>
    </row>
    <row r="75" spans="1:13" s="7" customFormat="1" ht="14.45" customHeight="1" thickBot="1">
      <c r="A75" s="25" t="s">
        <v>134</v>
      </c>
      <c r="B75" s="33" t="s">
        <v>205</v>
      </c>
      <c r="C75" s="52"/>
      <c r="D75" s="50"/>
      <c r="E75" s="27">
        <v>500</v>
      </c>
      <c r="F75" s="28" t="s">
        <v>28</v>
      </c>
      <c r="G75" s="29">
        <f t="shared" si="1"/>
        <v>0</v>
      </c>
      <c r="I75" s="45"/>
      <c r="J75" s="45"/>
      <c r="K75" s="38"/>
      <c r="L75" s="38"/>
      <c r="M75" s="45"/>
    </row>
    <row r="76" spans="1:13" s="7" customFormat="1" ht="28.9" customHeight="1" thickBot="1">
      <c r="A76" s="25" t="s">
        <v>136</v>
      </c>
      <c r="B76" s="33" t="s">
        <v>152</v>
      </c>
      <c r="C76" s="34"/>
      <c r="D76" s="50"/>
      <c r="E76" s="27">
        <v>5000</v>
      </c>
      <c r="F76" s="28" t="s">
        <v>153</v>
      </c>
      <c r="G76" s="29">
        <f t="shared" si="1"/>
        <v>0</v>
      </c>
      <c r="I76" s="45"/>
      <c r="J76" s="45"/>
      <c r="K76" s="38"/>
      <c r="L76" s="38"/>
      <c r="M76" s="45"/>
    </row>
    <row r="77" spans="1:13" s="7" customFormat="1" ht="28.9" customHeight="1" thickBot="1">
      <c r="A77" s="54"/>
      <c r="B77" s="33" t="s">
        <v>206</v>
      </c>
      <c r="C77" s="34"/>
      <c r="D77" s="50"/>
      <c r="E77" s="27">
        <v>500</v>
      </c>
      <c r="F77" s="28" t="s">
        <v>28</v>
      </c>
      <c r="G77" s="29">
        <f t="shared" si="1"/>
        <v>0</v>
      </c>
      <c r="I77" s="45"/>
      <c r="J77" s="45"/>
      <c r="K77" s="38"/>
      <c r="L77" s="38"/>
      <c r="M77" s="45"/>
    </row>
    <row r="78" spans="1:13" s="7" customFormat="1" ht="28.9" customHeight="1" thickBot="1">
      <c r="A78" s="25" t="s">
        <v>138</v>
      </c>
      <c r="B78" s="33" t="s">
        <v>137</v>
      </c>
      <c r="C78" s="34"/>
      <c r="D78" s="50"/>
      <c r="E78" s="27">
        <v>500</v>
      </c>
      <c r="F78" s="28" t="s">
        <v>28</v>
      </c>
      <c r="G78" s="29">
        <f t="shared" si="1"/>
        <v>0</v>
      </c>
      <c r="I78" s="45"/>
      <c r="J78" s="45"/>
      <c r="K78" s="38"/>
      <c r="L78" s="38"/>
      <c r="M78" s="45"/>
    </row>
    <row r="79" spans="1:13" s="7" customFormat="1" ht="14.45" customHeight="1" thickBot="1">
      <c r="A79" s="25" t="s">
        <v>140</v>
      </c>
      <c r="B79" s="33" t="s">
        <v>186</v>
      </c>
      <c r="C79" s="34"/>
      <c r="D79" s="50"/>
      <c r="E79" s="27">
        <v>10</v>
      </c>
      <c r="F79" s="28" t="s">
        <v>28</v>
      </c>
      <c r="G79" s="29">
        <f t="shared" si="1"/>
        <v>0</v>
      </c>
      <c r="I79" s="45"/>
      <c r="J79" s="45"/>
      <c r="K79" s="38"/>
      <c r="L79" s="38"/>
      <c r="M79" s="45"/>
    </row>
    <row r="80" spans="1:13" s="7" customFormat="1" ht="58.9" customHeight="1" thickBot="1">
      <c r="A80" s="25" t="s">
        <v>142</v>
      </c>
      <c r="B80" s="33" t="s">
        <v>188</v>
      </c>
      <c r="C80" s="34"/>
      <c r="D80" s="50"/>
      <c r="E80" s="27">
        <v>50</v>
      </c>
      <c r="F80" s="28" t="s">
        <v>28</v>
      </c>
      <c r="G80" s="29">
        <f t="shared" si="1"/>
        <v>0</v>
      </c>
      <c r="I80" s="45"/>
      <c r="J80" s="45"/>
      <c r="K80" s="38"/>
      <c r="L80" s="38"/>
      <c r="M80" s="45"/>
    </row>
    <row r="81" spans="1:13" s="7" customFormat="1" ht="55.15" customHeight="1" thickBot="1">
      <c r="A81" s="25" t="s">
        <v>144</v>
      </c>
      <c r="B81" s="33" t="s">
        <v>201</v>
      </c>
      <c r="C81" s="34"/>
      <c r="D81" s="50"/>
      <c r="E81" s="27">
        <v>20</v>
      </c>
      <c r="F81" s="28" t="s">
        <v>28</v>
      </c>
      <c r="G81" s="29">
        <f t="shared" ref="G81" si="2">E81*D81</f>
        <v>0</v>
      </c>
      <c r="I81" s="45"/>
      <c r="J81" s="45"/>
      <c r="K81" s="38"/>
      <c r="L81" s="38"/>
      <c r="M81" s="45"/>
    </row>
    <row r="82" spans="1:13" s="7" customFormat="1" ht="54.6" customHeight="1" thickBot="1">
      <c r="A82" s="25" t="s">
        <v>146</v>
      </c>
      <c r="B82" s="33" t="s">
        <v>207</v>
      </c>
      <c r="C82" s="52"/>
      <c r="D82" s="51"/>
      <c r="E82" s="27">
        <v>50</v>
      </c>
      <c r="F82" s="28" t="s">
        <v>28</v>
      </c>
      <c r="G82" s="29">
        <f t="shared" ref="G82:G95" si="3">D82*E82</f>
        <v>0</v>
      </c>
      <c r="I82" s="45"/>
      <c r="J82" s="45"/>
      <c r="K82" s="38"/>
      <c r="L82" s="38"/>
      <c r="M82" s="45"/>
    </row>
    <row r="83" spans="1:13" s="7" customFormat="1" ht="28.9" customHeight="1" thickBot="1">
      <c r="A83" s="25" t="s">
        <v>148</v>
      </c>
      <c r="B83" s="33" t="s">
        <v>208</v>
      </c>
      <c r="C83" s="34"/>
      <c r="D83" s="50"/>
      <c r="E83" s="27">
        <v>5000</v>
      </c>
      <c r="F83" s="28" t="s">
        <v>28</v>
      </c>
      <c r="G83" s="29">
        <f t="shared" si="3"/>
        <v>0</v>
      </c>
      <c r="I83" s="45"/>
      <c r="J83" s="45"/>
      <c r="K83" s="38"/>
      <c r="L83" s="38"/>
      <c r="M83" s="45"/>
    </row>
    <row r="84" spans="1:13" s="7" customFormat="1" ht="28.9" customHeight="1" thickBot="1">
      <c r="A84" s="25" t="s">
        <v>150</v>
      </c>
      <c r="B84" s="33" t="s">
        <v>182</v>
      </c>
      <c r="C84" s="34"/>
      <c r="D84" s="50"/>
      <c r="E84" s="27">
        <v>500</v>
      </c>
      <c r="F84" s="28" t="s">
        <v>120</v>
      </c>
      <c r="G84" s="29">
        <f t="shared" si="3"/>
        <v>0</v>
      </c>
      <c r="I84" s="45"/>
      <c r="J84" s="45"/>
      <c r="K84" s="38"/>
      <c r="L84" s="38"/>
      <c r="M84" s="45"/>
    </row>
    <row r="85" spans="1:13" s="7" customFormat="1" ht="14.45" customHeight="1" thickBot="1">
      <c r="A85" s="25" t="s">
        <v>151</v>
      </c>
      <c r="B85" s="33" t="s">
        <v>139</v>
      </c>
      <c r="C85" s="34"/>
      <c r="D85" s="50"/>
      <c r="E85" s="27">
        <v>10</v>
      </c>
      <c r="F85" s="28" t="s">
        <v>199</v>
      </c>
      <c r="G85" s="29">
        <f t="shared" si="3"/>
        <v>0</v>
      </c>
      <c r="I85" s="45"/>
      <c r="J85" s="45"/>
      <c r="K85" s="38"/>
      <c r="L85" s="38"/>
      <c r="M85" s="45"/>
    </row>
    <row r="86" spans="1:13" s="7" customFormat="1" ht="14.45" customHeight="1" thickBot="1">
      <c r="A86" s="25" t="s">
        <v>154</v>
      </c>
      <c r="B86" s="33" t="s">
        <v>147</v>
      </c>
      <c r="C86" s="34"/>
      <c r="D86" s="50"/>
      <c r="E86" s="27">
        <v>50</v>
      </c>
      <c r="F86" s="28" t="s">
        <v>199</v>
      </c>
      <c r="G86" s="29">
        <f t="shared" si="3"/>
        <v>0</v>
      </c>
      <c r="I86" s="45"/>
      <c r="J86" s="45"/>
      <c r="K86" s="38"/>
      <c r="L86" s="38"/>
      <c r="M86" s="45"/>
    </row>
    <row r="87" spans="1:13" s="7" customFormat="1" ht="14.45" customHeight="1" thickBot="1">
      <c r="A87" s="25" t="s">
        <v>155</v>
      </c>
      <c r="B87" s="33" t="s">
        <v>145</v>
      </c>
      <c r="C87" s="34"/>
      <c r="D87" s="50"/>
      <c r="E87" s="27">
        <v>50</v>
      </c>
      <c r="F87" s="28" t="s">
        <v>199</v>
      </c>
      <c r="G87" s="29">
        <f t="shared" si="3"/>
        <v>0</v>
      </c>
      <c r="I87" s="45"/>
      <c r="J87" s="45"/>
      <c r="K87" s="38"/>
      <c r="L87" s="38"/>
      <c r="M87" s="45"/>
    </row>
    <row r="88" spans="1:13" s="7" customFormat="1" ht="14.45" customHeight="1" thickBot="1">
      <c r="A88" s="25" t="s">
        <v>181</v>
      </c>
      <c r="B88" s="33" t="s">
        <v>143</v>
      </c>
      <c r="C88" s="34"/>
      <c r="D88" s="50"/>
      <c r="E88" s="27">
        <v>50</v>
      </c>
      <c r="F88" s="28" t="s">
        <v>199</v>
      </c>
      <c r="G88" s="29">
        <f t="shared" si="3"/>
        <v>0</v>
      </c>
      <c r="I88" s="45"/>
      <c r="J88" s="45"/>
      <c r="K88" s="38"/>
      <c r="L88" s="38"/>
      <c r="M88" s="45"/>
    </row>
    <row r="89" spans="1:13" s="7" customFormat="1" ht="14.45" customHeight="1" thickBot="1">
      <c r="A89" s="25" t="s">
        <v>183</v>
      </c>
      <c r="B89" s="33" t="s">
        <v>141</v>
      </c>
      <c r="C89" s="34"/>
      <c r="D89" s="50"/>
      <c r="E89" s="27">
        <v>50</v>
      </c>
      <c r="F89" s="28" t="s">
        <v>199</v>
      </c>
      <c r="G89" s="29">
        <f t="shared" si="3"/>
        <v>0</v>
      </c>
      <c r="I89" s="45"/>
      <c r="J89" s="45"/>
      <c r="K89" s="38"/>
      <c r="L89" s="38"/>
      <c r="M89" s="45"/>
    </row>
    <row r="90" spans="1:13" s="7" customFormat="1" ht="14.45" customHeight="1" thickBot="1">
      <c r="A90" s="25" t="s">
        <v>185</v>
      </c>
      <c r="B90" s="33" t="s">
        <v>149</v>
      </c>
      <c r="C90" s="34"/>
      <c r="D90" s="50"/>
      <c r="E90" s="27">
        <v>50</v>
      </c>
      <c r="F90" s="28" t="s">
        <v>199</v>
      </c>
      <c r="G90" s="29">
        <f t="shared" si="3"/>
        <v>0</v>
      </c>
      <c r="I90" s="45"/>
      <c r="J90" s="45"/>
      <c r="K90" s="38"/>
      <c r="L90" s="38"/>
      <c r="M90" s="45"/>
    </row>
    <row r="91" spans="1:13" s="7" customFormat="1" ht="14.45" customHeight="1" thickBot="1">
      <c r="A91" s="25" t="s">
        <v>187</v>
      </c>
      <c r="B91" s="33" t="s">
        <v>184</v>
      </c>
      <c r="C91" s="34"/>
      <c r="D91" s="50"/>
      <c r="E91" s="27">
        <v>40</v>
      </c>
      <c r="F91" s="28" t="s">
        <v>114</v>
      </c>
      <c r="G91" s="29">
        <f t="shared" si="3"/>
        <v>0</v>
      </c>
      <c r="I91" s="45"/>
      <c r="J91" s="45"/>
      <c r="K91" s="38"/>
      <c r="L91" s="38"/>
      <c r="M91" s="45"/>
    </row>
    <row r="92" spans="1:13" s="7" customFormat="1" ht="14.45" customHeight="1" thickBot="1">
      <c r="A92" s="54"/>
      <c r="B92" s="33" t="s">
        <v>209</v>
      </c>
      <c r="C92" s="34"/>
      <c r="D92" s="50"/>
      <c r="E92" s="27">
        <v>1000</v>
      </c>
      <c r="F92" s="28" t="s">
        <v>28</v>
      </c>
      <c r="G92" s="29">
        <f t="shared" si="3"/>
        <v>0</v>
      </c>
      <c r="I92" s="45"/>
      <c r="J92" s="45"/>
      <c r="K92" s="38"/>
      <c r="L92" s="38"/>
      <c r="M92" s="45"/>
    </row>
    <row r="93" spans="1:13" s="7" customFormat="1" ht="14.45" customHeight="1" thickBot="1">
      <c r="A93" s="25" t="s">
        <v>189</v>
      </c>
      <c r="B93" s="33" t="s">
        <v>198</v>
      </c>
      <c r="C93" s="34"/>
      <c r="D93" s="50"/>
      <c r="E93" s="27">
        <v>1000</v>
      </c>
      <c r="F93" s="28" t="s">
        <v>28</v>
      </c>
      <c r="G93" s="29">
        <f t="shared" si="3"/>
        <v>0</v>
      </c>
      <c r="I93" s="45"/>
      <c r="J93" s="45"/>
      <c r="K93" s="38"/>
      <c r="L93" s="38"/>
      <c r="M93" s="45"/>
    </row>
    <row r="94" spans="1:13" s="7" customFormat="1" ht="14.45" customHeight="1" thickBot="1">
      <c r="A94" s="54"/>
      <c r="B94" s="33" t="s">
        <v>210</v>
      </c>
      <c r="C94" s="34"/>
      <c r="D94" s="50"/>
      <c r="E94" s="27">
        <v>500</v>
      </c>
      <c r="F94" s="28" t="s">
        <v>28</v>
      </c>
      <c r="G94" s="29">
        <f t="shared" si="3"/>
        <v>0</v>
      </c>
      <c r="I94" s="45"/>
      <c r="J94" s="45"/>
      <c r="K94" s="38"/>
      <c r="L94" s="38"/>
      <c r="M94" s="45"/>
    </row>
    <row r="95" spans="1:13" s="7" customFormat="1" ht="42.6" customHeight="1" thickBot="1">
      <c r="A95" s="25" t="s">
        <v>190</v>
      </c>
      <c r="B95" s="33" t="s">
        <v>211</v>
      </c>
      <c r="C95" s="52"/>
      <c r="D95" s="50"/>
      <c r="E95" s="27">
        <v>170</v>
      </c>
      <c r="F95" s="28" t="s">
        <v>28</v>
      </c>
      <c r="G95" s="29">
        <f t="shared" si="3"/>
        <v>0</v>
      </c>
      <c r="I95" s="45"/>
      <c r="J95" s="45"/>
      <c r="K95" s="38"/>
      <c r="L95" s="38"/>
      <c r="M95" s="45"/>
    </row>
    <row r="96" spans="1:13" s="7" customFormat="1" ht="14.45" customHeight="1" thickBot="1">
      <c r="A96" s="71"/>
      <c r="B96" s="72"/>
      <c r="C96" s="72"/>
      <c r="D96" s="72"/>
      <c r="E96" s="72"/>
      <c r="F96" s="72"/>
      <c r="G96" s="73"/>
      <c r="I96" s="45"/>
      <c r="J96" s="45"/>
      <c r="K96" s="38"/>
      <c r="L96" s="38"/>
      <c r="M96" s="45"/>
    </row>
    <row r="97" spans="1:13" s="7" customFormat="1" ht="14.45" customHeight="1" thickBot="1">
      <c r="A97" s="31">
        <v>4</v>
      </c>
      <c r="B97" s="64" t="s">
        <v>156</v>
      </c>
      <c r="C97" s="65"/>
      <c r="D97" s="65"/>
      <c r="E97" s="65"/>
      <c r="F97" s="66"/>
      <c r="G97" s="32">
        <f>SUM(G98:G113)</f>
        <v>0</v>
      </c>
      <c r="I97" s="45"/>
      <c r="J97" s="45"/>
      <c r="K97" s="38"/>
      <c r="L97" s="38"/>
      <c r="M97" s="45"/>
    </row>
    <row r="98" spans="1:13" s="7" customFormat="1" ht="14.45" customHeight="1" thickBot="1">
      <c r="A98" s="25" t="s">
        <v>157</v>
      </c>
      <c r="B98" s="33" t="s">
        <v>193</v>
      </c>
      <c r="C98" s="52"/>
      <c r="D98" s="51"/>
      <c r="E98" s="27">
        <v>210</v>
      </c>
      <c r="F98" s="28" t="s">
        <v>120</v>
      </c>
      <c r="G98" s="29">
        <f t="shared" ref="G98:G113" si="4">D98*E98</f>
        <v>0</v>
      </c>
      <c r="I98" s="45"/>
      <c r="J98" s="45"/>
      <c r="K98" s="38"/>
      <c r="L98" s="38"/>
      <c r="M98" s="45"/>
    </row>
    <row r="99" spans="1:13" s="7" customFormat="1" ht="14.45" customHeight="1" thickBot="1">
      <c r="A99" s="25" t="s">
        <v>158</v>
      </c>
      <c r="B99" s="33" t="s">
        <v>160</v>
      </c>
      <c r="C99" s="52"/>
      <c r="D99" s="51"/>
      <c r="E99" s="27">
        <v>472.8</v>
      </c>
      <c r="F99" s="28" t="s">
        <v>120</v>
      </c>
      <c r="G99" s="29">
        <f t="shared" si="4"/>
        <v>0</v>
      </c>
      <c r="I99" s="45"/>
      <c r="J99" s="45"/>
      <c r="K99" s="38"/>
      <c r="L99" s="38"/>
      <c r="M99" s="45"/>
    </row>
    <row r="100" spans="1:13" s="7" customFormat="1" ht="14.45" customHeight="1" thickBot="1">
      <c r="A100" s="25" t="s">
        <v>159</v>
      </c>
      <c r="B100" s="33" t="s">
        <v>164</v>
      </c>
      <c r="C100" s="52"/>
      <c r="D100" s="50"/>
      <c r="E100" s="27">
        <v>280</v>
      </c>
      <c r="F100" s="28" t="s">
        <v>5</v>
      </c>
      <c r="G100" s="29">
        <f t="shared" si="4"/>
        <v>0</v>
      </c>
      <c r="I100" s="45"/>
      <c r="J100" s="45"/>
      <c r="K100" s="38"/>
      <c r="L100" s="38"/>
      <c r="M100" s="45"/>
    </row>
    <row r="101" spans="1:13" s="7" customFormat="1" ht="14.45" customHeight="1" thickBot="1">
      <c r="A101" s="25" t="s">
        <v>165</v>
      </c>
      <c r="B101" s="33" t="s">
        <v>179</v>
      </c>
      <c r="C101" s="52"/>
      <c r="D101" s="50"/>
      <c r="E101" s="27">
        <v>15</v>
      </c>
      <c r="F101" s="28" t="s">
        <v>5</v>
      </c>
      <c r="G101" s="29">
        <f t="shared" si="4"/>
        <v>0</v>
      </c>
      <c r="I101" s="45"/>
      <c r="J101" s="45"/>
      <c r="K101" s="38"/>
      <c r="L101" s="38"/>
      <c r="M101" s="45"/>
    </row>
    <row r="102" spans="1:13" s="7" customFormat="1" ht="14.45" customHeight="1" thickBot="1">
      <c r="A102" s="25" t="s">
        <v>166</v>
      </c>
      <c r="B102" s="33" t="s">
        <v>195</v>
      </c>
      <c r="C102" s="52"/>
      <c r="D102" s="50"/>
      <c r="E102" s="27">
        <v>340.2</v>
      </c>
      <c r="F102" s="28" t="s">
        <v>5</v>
      </c>
      <c r="G102" s="29">
        <f t="shared" si="4"/>
        <v>0</v>
      </c>
      <c r="I102" s="45"/>
      <c r="J102" s="45"/>
      <c r="K102" s="38"/>
      <c r="L102" s="38"/>
      <c r="M102" s="45"/>
    </row>
    <row r="103" spans="1:13" s="7" customFormat="1" ht="28.9" customHeight="1" thickBot="1">
      <c r="A103" s="25" t="s">
        <v>167</v>
      </c>
      <c r="B103" s="33" t="s">
        <v>122</v>
      </c>
      <c r="C103" s="52"/>
      <c r="D103" s="50"/>
      <c r="E103" s="27">
        <v>605</v>
      </c>
      <c r="F103" s="28" t="s">
        <v>120</v>
      </c>
      <c r="G103" s="29">
        <f t="shared" si="4"/>
        <v>0</v>
      </c>
      <c r="I103" s="45"/>
      <c r="J103" s="45"/>
      <c r="K103" s="38"/>
      <c r="L103" s="38"/>
      <c r="M103" s="45"/>
    </row>
    <row r="104" spans="1:13" s="7" customFormat="1" ht="28.9" customHeight="1" thickBot="1">
      <c r="A104" s="25" t="s">
        <v>168</v>
      </c>
      <c r="B104" s="33" t="s">
        <v>123</v>
      </c>
      <c r="C104" s="52"/>
      <c r="D104" s="50"/>
      <c r="E104" s="27">
        <v>1617</v>
      </c>
      <c r="F104" s="28" t="s">
        <v>5</v>
      </c>
      <c r="G104" s="29">
        <f t="shared" si="4"/>
        <v>0</v>
      </c>
      <c r="I104" s="45"/>
      <c r="J104" s="45"/>
      <c r="K104" s="38"/>
      <c r="L104" s="38"/>
      <c r="M104" s="45"/>
    </row>
    <row r="105" spans="1:13" s="7" customFormat="1" ht="14.45" customHeight="1" thickBot="1">
      <c r="A105" s="25" t="s">
        <v>169</v>
      </c>
      <c r="B105" s="33" t="s">
        <v>177</v>
      </c>
      <c r="C105" s="52"/>
      <c r="D105" s="50"/>
      <c r="E105" s="27">
        <v>60</v>
      </c>
      <c r="F105" s="28" t="s">
        <v>120</v>
      </c>
      <c r="G105" s="29">
        <f t="shared" si="4"/>
        <v>0</v>
      </c>
      <c r="I105" s="45"/>
      <c r="J105" s="45"/>
      <c r="K105" s="38"/>
      <c r="L105" s="38"/>
      <c r="M105" s="45"/>
    </row>
    <row r="106" spans="1:13" s="7" customFormat="1" ht="14.45" customHeight="1" thickBot="1">
      <c r="A106" s="25" t="s">
        <v>170</v>
      </c>
      <c r="B106" s="33" t="s">
        <v>178</v>
      </c>
      <c r="C106" s="52"/>
      <c r="D106" s="50"/>
      <c r="E106" s="27">
        <v>102</v>
      </c>
      <c r="F106" s="53" t="s">
        <v>120</v>
      </c>
      <c r="G106" s="29">
        <f t="shared" si="4"/>
        <v>0</v>
      </c>
      <c r="I106" s="45"/>
      <c r="J106" s="45"/>
      <c r="K106" s="38"/>
      <c r="L106" s="38"/>
      <c r="M106" s="45"/>
    </row>
    <row r="107" spans="1:13" s="7" customFormat="1" ht="14.45" customHeight="1" thickBot="1">
      <c r="A107" s="25" t="s">
        <v>171</v>
      </c>
      <c r="B107" s="33" t="s">
        <v>180</v>
      </c>
      <c r="C107" s="52"/>
      <c r="D107" s="50"/>
      <c r="E107" s="27">
        <v>70</v>
      </c>
      <c r="F107" s="28" t="s">
        <v>5</v>
      </c>
      <c r="G107" s="29">
        <f t="shared" si="4"/>
        <v>0</v>
      </c>
      <c r="I107" s="45"/>
      <c r="J107" s="45"/>
      <c r="K107" s="38"/>
      <c r="L107" s="38"/>
      <c r="M107" s="45"/>
    </row>
    <row r="108" spans="1:13" s="7" customFormat="1" ht="14.45" customHeight="1" thickBot="1">
      <c r="A108" s="25" t="s">
        <v>172</v>
      </c>
      <c r="B108" s="33" t="s">
        <v>162</v>
      </c>
      <c r="C108" s="52"/>
      <c r="D108" s="50"/>
      <c r="E108" s="27">
        <v>324</v>
      </c>
      <c r="F108" s="28" t="s">
        <v>5</v>
      </c>
      <c r="G108" s="29">
        <f t="shared" si="4"/>
        <v>0</v>
      </c>
      <c r="I108" s="45"/>
      <c r="J108" s="45"/>
      <c r="K108" s="38"/>
      <c r="L108" s="38"/>
      <c r="M108" s="45"/>
    </row>
    <row r="109" spans="1:13" s="7" customFormat="1" ht="14.45" customHeight="1" thickBot="1">
      <c r="A109" s="25" t="s">
        <v>173</v>
      </c>
      <c r="B109" s="33" t="s">
        <v>163</v>
      </c>
      <c r="C109" s="52"/>
      <c r="D109" s="50"/>
      <c r="E109" s="27">
        <v>324</v>
      </c>
      <c r="F109" s="28" t="s">
        <v>5</v>
      </c>
      <c r="G109" s="29">
        <f t="shared" si="4"/>
        <v>0</v>
      </c>
      <c r="I109" s="45"/>
      <c r="J109" s="45"/>
      <c r="K109" s="38"/>
      <c r="L109" s="38"/>
      <c r="M109" s="45"/>
    </row>
    <row r="110" spans="1:13" s="7" customFormat="1" ht="14.45" customHeight="1" thickBot="1">
      <c r="A110" s="25" t="s">
        <v>174</v>
      </c>
      <c r="B110" s="33" t="s">
        <v>118</v>
      </c>
      <c r="C110" s="52"/>
      <c r="D110" s="50"/>
      <c r="E110" s="27">
        <v>220</v>
      </c>
      <c r="F110" s="28" t="s">
        <v>5</v>
      </c>
      <c r="G110" s="29">
        <f t="shared" si="4"/>
        <v>0</v>
      </c>
      <c r="I110" s="45"/>
      <c r="J110" s="45"/>
      <c r="K110" s="38"/>
      <c r="L110" s="38"/>
      <c r="M110" s="45"/>
    </row>
    <row r="111" spans="1:13" s="7" customFormat="1" ht="14.45" customHeight="1" thickBot="1">
      <c r="A111" s="25" t="s">
        <v>175</v>
      </c>
      <c r="B111" s="33" t="s">
        <v>121</v>
      </c>
      <c r="C111" s="52"/>
      <c r="D111" s="50"/>
      <c r="E111" s="27">
        <v>1080</v>
      </c>
      <c r="F111" s="28" t="s">
        <v>5</v>
      </c>
      <c r="G111" s="29">
        <f t="shared" si="4"/>
        <v>0</v>
      </c>
      <c r="I111" s="45"/>
      <c r="J111" s="45"/>
      <c r="K111" s="38"/>
      <c r="L111" s="38"/>
      <c r="M111" s="45"/>
    </row>
    <row r="112" spans="1:13" s="7" customFormat="1" ht="14.45" customHeight="1" thickBot="1">
      <c r="A112" s="25" t="s">
        <v>176</v>
      </c>
      <c r="B112" s="33" t="s">
        <v>119</v>
      </c>
      <c r="C112" s="52"/>
      <c r="D112" s="51"/>
      <c r="E112" s="27">
        <v>1420</v>
      </c>
      <c r="F112" s="28" t="s">
        <v>5</v>
      </c>
      <c r="G112" s="29">
        <f t="shared" si="4"/>
        <v>0</v>
      </c>
      <c r="I112" s="45"/>
      <c r="J112" s="45"/>
      <c r="K112" s="38"/>
      <c r="L112" s="38"/>
      <c r="M112" s="45"/>
    </row>
    <row r="113" spans="1:28" s="7" customFormat="1" ht="14.45" customHeight="1" thickBot="1">
      <c r="A113" s="25" t="s">
        <v>191</v>
      </c>
      <c r="B113" s="33" t="s">
        <v>161</v>
      </c>
      <c r="C113" s="52"/>
      <c r="D113" s="50"/>
      <c r="E113" s="27">
        <v>300</v>
      </c>
      <c r="F113" s="28" t="s">
        <v>5</v>
      </c>
      <c r="G113" s="29">
        <f t="shared" si="4"/>
        <v>0</v>
      </c>
      <c r="I113" s="45"/>
      <c r="J113" s="45"/>
      <c r="K113" s="38"/>
      <c r="L113" s="38"/>
      <c r="M113" s="45"/>
    </row>
    <row r="114" spans="1:28" s="7" customFormat="1" ht="14.45" customHeight="1" thickBot="1">
      <c r="A114" s="68"/>
      <c r="B114" s="68"/>
      <c r="C114" s="68"/>
      <c r="D114" s="68"/>
      <c r="E114" s="68"/>
      <c r="F114" s="68"/>
      <c r="G114" s="68"/>
      <c r="I114" s="45"/>
      <c r="J114" s="42"/>
      <c r="K114" s="38"/>
      <c r="L114" s="38"/>
      <c r="M114" s="42"/>
    </row>
    <row r="115" spans="1:28" s="8" customFormat="1" ht="15" customHeight="1" thickBot="1">
      <c r="A115" s="58" t="s">
        <v>194</v>
      </c>
      <c r="B115" s="58"/>
      <c r="C115" s="58"/>
      <c r="D115" s="58"/>
      <c r="E115" s="58"/>
      <c r="F115" s="58"/>
      <c r="G115" s="35">
        <f>SUM(G9,G46,G64,G97)</f>
        <v>0</v>
      </c>
      <c r="H115" s="16"/>
      <c r="I115" s="46"/>
      <c r="J115" s="47"/>
      <c r="M115" s="47"/>
    </row>
    <row r="116" spans="1:28" s="8" customFormat="1" ht="9" customHeight="1">
      <c r="A116" s="69"/>
      <c r="B116" s="70"/>
      <c r="C116" s="70"/>
      <c r="D116" s="70"/>
      <c r="E116" s="70"/>
      <c r="F116" s="70"/>
      <c r="G116" s="70"/>
      <c r="H116" s="16"/>
    </row>
    <row r="117" spans="1:28" s="3" customFormat="1">
      <c r="A117" s="20" t="s">
        <v>219</v>
      </c>
      <c r="B117" s="17"/>
      <c r="C117" s="17"/>
      <c r="D117" s="17"/>
      <c r="E117" s="18"/>
      <c r="F117" s="18"/>
      <c r="G117" s="18"/>
      <c r="H117" s="17"/>
      <c r="I117" s="17"/>
    </row>
    <row r="118" spans="1:28" s="3" customFormat="1" ht="14.25">
      <c r="A118" s="21"/>
      <c r="B118" s="9"/>
      <c r="C118" s="9"/>
      <c r="D118" s="9"/>
      <c r="E118" s="9"/>
      <c r="F118" s="9"/>
      <c r="G118" s="9"/>
      <c r="H118" s="39"/>
    </row>
    <row r="119" spans="1:28" s="3" customFormat="1" ht="14.25">
      <c r="A119" s="77" t="s">
        <v>218</v>
      </c>
      <c r="B119" s="77"/>
      <c r="C119" s="9"/>
      <c r="D119" s="9"/>
      <c r="E119" s="9"/>
      <c r="F119" s="9"/>
      <c r="G119" s="9"/>
    </row>
    <row r="120" spans="1:28" s="2" customFormat="1" ht="18.75" customHeight="1">
      <c r="C120" s="19"/>
      <c r="D120" s="19"/>
      <c r="E120" s="11"/>
      <c r="F120" s="11"/>
      <c r="G120" s="11"/>
      <c r="H120" s="48"/>
      <c r="I120" s="48"/>
      <c r="J120" s="43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7"/>
      <c r="V120" s="7"/>
      <c r="W120" s="7"/>
      <c r="X120" s="7"/>
      <c r="Y120" s="7"/>
      <c r="Z120" s="7"/>
      <c r="AA120" s="7"/>
      <c r="AB120" s="7"/>
    </row>
    <row r="121" spans="1:28" s="2" customFormat="1" ht="18.75" customHeight="1">
      <c r="A121" s="23"/>
      <c r="B121" s="19"/>
      <c r="C121" s="19"/>
      <c r="D121" s="19"/>
      <c r="E121" s="11"/>
      <c r="F121" s="11"/>
      <c r="G121" s="11"/>
      <c r="H121" s="48"/>
      <c r="I121" s="48"/>
      <c r="J121" s="43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7"/>
      <c r="V121" s="7"/>
      <c r="W121" s="7"/>
      <c r="X121" s="7"/>
      <c r="Y121" s="7"/>
      <c r="Z121" s="7"/>
      <c r="AA121" s="7"/>
      <c r="AB121" s="7"/>
    </row>
    <row r="122" spans="1:28" s="2" customFormat="1">
      <c r="B122" s="56" t="s">
        <v>215</v>
      </c>
      <c r="C122" s="56"/>
      <c r="D122" s="56"/>
      <c r="E122" s="56"/>
      <c r="F122" s="56"/>
      <c r="G122" s="56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7"/>
      <c r="V122" s="7"/>
      <c r="W122" s="7"/>
      <c r="X122" s="7"/>
      <c r="Y122" s="7"/>
      <c r="Z122" s="7"/>
      <c r="AA122" s="7"/>
      <c r="AB122" s="7"/>
    </row>
    <row r="123" spans="1:28" s="2" customFormat="1" ht="14.25" customHeight="1">
      <c r="B123" s="56" t="s">
        <v>216</v>
      </c>
      <c r="C123" s="56"/>
      <c r="D123" s="56"/>
      <c r="E123" s="56"/>
      <c r="F123" s="56"/>
      <c r="G123" s="56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</row>
    <row r="124" spans="1:28" s="2" customFormat="1" ht="14.25" customHeight="1">
      <c r="B124" s="56"/>
      <c r="C124" s="56"/>
      <c r="D124" s="56"/>
      <c r="E124" s="56"/>
      <c r="F124" s="56"/>
      <c r="G124" s="56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</row>
    <row r="125" spans="1:28">
      <c r="B125" s="57"/>
      <c r="C125" s="57"/>
      <c r="D125" s="57"/>
      <c r="E125" s="57"/>
      <c r="F125" s="57"/>
      <c r="G125" s="57"/>
    </row>
    <row r="126" spans="1:28">
      <c r="B126" s="13"/>
      <c r="C126" s="13"/>
      <c r="D126" s="13"/>
    </row>
    <row r="127" spans="1:28">
      <c r="B127" s="12"/>
      <c r="C127" s="12"/>
      <c r="D127" s="12"/>
    </row>
  </sheetData>
  <sortState ref="B95:G110">
    <sortCondition ref="B95"/>
  </sortState>
  <mergeCells count="26">
    <mergeCell ref="P7:V7"/>
    <mergeCell ref="P9:U9"/>
    <mergeCell ref="P11:U11"/>
    <mergeCell ref="B122:G122"/>
    <mergeCell ref="B123:G123"/>
    <mergeCell ref="A119:B119"/>
    <mergeCell ref="L7:M7"/>
    <mergeCell ref="A96:G96"/>
    <mergeCell ref="A63:G63"/>
    <mergeCell ref="B97:F97"/>
    <mergeCell ref="I7:J7"/>
    <mergeCell ref="B124:G124"/>
    <mergeCell ref="B125:G125"/>
    <mergeCell ref="A115:F115"/>
    <mergeCell ref="A1:G1"/>
    <mergeCell ref="A3:G3"/>
    <mergeCell ref="A4:G4"/>
    <mergeCell ref="A5:G5"/>
    <mergeCell ref="A8:G8"/>
    <mergeCell ref="A2:G2"/>
    <mergeCell ref="B64:F64"/>
    <mergeCell ref="B46:F46"/>
    <mergeCell ref="A6:G6"/>
    <mergeCell ref="A114:G114"/>
    <mergeCell ref="A116:G116"/>
    <mergeCell ref="A45:G45"/>
  </mergeCells>
  <phoneticPr fontId="11" type="noConversion"/>
  <printOptions horizontalCentered="1"/>
  <pageMargins left="0.25" right="0.25" top="0.75" bottom="0.75" header="0.3" footer="0.3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maiara</dc:creator>
  <cp:lastModifiedBy>Usuário</cp:lastModifiedBy>
  <cp:lastPrinted>2024-04-15T12:37:04Z</cp:lastPrinted>
  <dcterms:created xsi:type="dcterms:W3CDTF">2009-11-22T15:05:23Z</dcterms:created>
  <dcterms:modified xsi:type="dcterms:W3CDTF">2024-05-15T19:10:22Z</dcterms:modified>
</cp:coreProperties>
</file>